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<sst xmlns="http://schemas.openxmlformats.org/spreadsheetml/2006/main" count="289" uniqueCount="186">
  <si>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</si>
  <si>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</si>
  <si>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</si>
  <si>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</si>
  <si>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</si>
  <si>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</si>
  <si>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</si>
  <si>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</si>
  <si>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</si>
  <si>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</si>
  <si>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</si>
  <si>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</si>
  <si>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</si>
  <si>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</si>
  <si>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</si>
  <si>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</si>
  <si>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</si>
  <si>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</si>
  <si>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</si>
  <si>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</si>
  <si>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</si>
  <si>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</si>
  <si>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</si>
  <si>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</si>
  <si>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</si>
  <si>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</si>
  <si>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</si>
  <si>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</si>
  <si>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</si>
  <si>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</si>
  <si>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</si>
  <si>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</si>
  <si>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</si>
  <si>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</si>
  <si>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</si>
  <si>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</si>
  <si>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</si>
  <si>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</si>
  <si>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</si>
  <si>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</si>
  <si>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</si>
  <si>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</si>
  <si>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</si>
  <si>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</si>
  <si>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</si>
  <si>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</si>
  <si>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</si>
  <si>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</si>
  <si>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</si>
  <si>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</si>
  <si>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</si>
  <si>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</si>
  <si>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</si>
  <si>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</si>
  <si>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</si>
  <si>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</si>
  <si>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</si>
  <si>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</si>
  <si>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</si>
  <si>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</si>
  <si>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</si>
  <si>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</si>
  <si>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</si>
  <si>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</si>
  <si>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</si>
  <si>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</si>
  <si>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</si>
  <si>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</si>
  <si>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</si>
  <si>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</si>
  <si>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</si>
  <si>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</si>
  <si>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</si>
  <si>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</si>
  <si>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</si>
  <si>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</si>
  <si>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</si>
  <si>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</si>
  <si>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</si>
  <si>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</si>
  <si>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</si>
  <si>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</si>
  <si>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</si>
  <si>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</si>
  <si>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</si>
  <si>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</si>
  <si>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</si>
  <si>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</si>
  <si>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</si>
  <si>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</si>
  <si>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</si>
  <si>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</si>
  <si>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</si>
  <si>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</si>
  <si>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</si>
  <si>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</si>
  <si>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</si>
  <si>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</si>
  <si>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</si>
  <si>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</si>
  <si>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</si>
  <si>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</si>
  <si>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</si>
  <si>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</si>
  <si>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</si>
  <si>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</si>
  <si>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</si>
  <si>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</si>
  <si>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</si>
  <si>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</si>
  <si>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</si>
  <si>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</si>
  <si>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</si>
  <si>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</si>
  <si>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</si>
  <si>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</si>
  <si>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</si>
  <si>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</si>
  <si>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</si>
  <si>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</si>
  <si>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</si>
  <si>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</si>
  <si>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</si>
  <si>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</si>
  <si>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</si>
  <si>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</si>
  <si>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</si>
  <si>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</si>
  <si>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</si>
  <si>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</si>
  <si>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</si>
  <si>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</si>
  <si>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</si>
  <si>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</si>
  <si>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</si>
  <si>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</si>
  <si>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</si>
  <si>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</si>
  <si>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</si>
  <si>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</si>
  <si>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</si>
  <si>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</si>
  <si>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</si>
  <si>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</si>
  <si>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</si>
  <si>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</si>
  <si>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</si>
  <si>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</si>
  <si>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</si>
  <si>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</si>
  <si>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</si>
  <si>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</si>
  <si>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</si>
  <si>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</si>
  <si>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</si>
  <si>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</si>
  <si>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</si>
  <si>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</si>
  <si>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</si>
  <si>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</si>
  <si>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</si>
  <si>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</si>
  <si>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</si>
  <si>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</si>
  <si>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</si>
  <si>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</si>
  <si>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</si>
  <si>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</si>
  <si>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</si>
  <si>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</si>
  <si>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</si>
  <si>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</si>
  <si>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</si>
  <si>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</si>
  <si>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</si>
  <si>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</si>
  <si>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</si>
  <si>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</si>
  <si>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</si>
  <si>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</si>
  <si>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</si>
  <si>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</si>
  <si>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</si>
  <si>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"а"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</si>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</sst>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SheetLayoutView="100" zoomScalePageLayoutView="0" workbookViewId="0" topLeftCell="A26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0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44561</v>
      </c>
      <c r="H6" s="5"/>
    </row>
    <row r="7" spans="1:8" ht="38.25" customHeight="1" thickBot="1">
      <c r="A7" s="187" t="s">
        <v>13</v>
      </c>
      <c r="B7" s="188"/>
      <c r="C7" s="188"/>
      <c r="D7" s="189"/>
      <c r="E7" s="189"/>
      <c r="F7" s="189"/>
      <c r="G7" s="188"/>
      <c r="H7" s="190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7">
        <v>-148683.88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1">
        <v>113462.73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0" t="s">
        <v>23</v>
      </c>
      <c r="E12" s="141"/>
      <c r="F12" s="142"/>
      <c r="G12" s="72">
        <f>G13+G14+G20+G22+G23</f>
        <v>363697.19999999995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59">
        <v>92306.64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73">
        <v>45302.76</v>
      </c>
      <c r="H14" s="5"/>
    </row>
    <row r="15" spans="1:8" ht="26.25" customHeight="1" thickBot="1">
      <c r="A15" s="4"/>
      <c r="B15" s="6"/>
      <c r="C15" s="3" t="s">
        <v>16</v>
      </c>
      <c r="D15" s="126" t="s">
        <v>146</v>
      </c>
      <c r="E15" s="127"/>
      <c r="F15" s="128"/>
      <c r="G15" s="74">
        <v>52148.45</v>
      </c>
      <c r="H15" s="5"/>
    </row>
    <row r="16" spans="1:8" ht="13.5" customHeight="1" thickBot="1">
      <c r="A16" s="4"/>
      <c r="B16" s="6"/>
      <c r="C16" s="3" t="s">
        <v>16</v>
      </c>
      <c r="D16" s="126" t="s">
        <v>147</v>
      </c>
      <c r="E16" s="127"/>
      <c r="F16" s="128"/>
      <c r="G16" s="75">
        <v>7150.21</v>
      </c>
      <c r="H16" s="43"/>
    </row>
    <row r="17" spans="1:8" ht="13.5" customHeight="1" thickBot="1">
      <c r="A17" s="4"/>
      <c r="B17" s="6"/>
      <c r="C17" s="3" t="s">
        <v>16</v>
      </c>
      <c r="D17" s="126" t="s">
        <v>148</v>
      </c>
      <c r="E17" s="127"/>
      <c r="F17" s="128"/>
      <c r="G17" s="59">
        <v>15920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3">
        <f>G10</f>
        <v>-148683.88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61">
        <f>G18+G15-G17</f>
        <v>-112455.43000000001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59">
        <v>73164.72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8">
        <v>17440.56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8">
        <v>135482.52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8">
        <v>22438.62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29" t="s">
        <v>35</v>
      </c>
      <c r="E25" s="130"/>
      <c r="F25" s="131"/>
      <c r="G25" s="70">
        <f>G26+G33</f>
        <v>485541.76999999996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0" t="s">
        <v>38</v>
      </c>
      <c r="E26" s="141"/>
      <c r="F26" s="142"/>
      <c r="G26" s="65">
        <v>477897.1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28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2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28"/>
      <c r="G30" s="89"/>
      <c r="H30" s="66"/>
      <c r="I30" s="63"/>
    </row>
    <row r="31" spans="1:9" ht="13.5" customHeight="1" thickBot="1">
      <c r="A31" s="4"/>
      <c r="B31" s="12"/>
      <c r="C31" s="3"/>
      <c r="D31" s="126" t="s">
        <v>159</v>
      </c>
      <c r="E31" s="127"/>
      <c r="F31" s="127"/>
      <c r="G31" s="68">
        <v>7056.84</v>
      </c>
      <c r="H31" s="67"/>
      <c r="I31" s="63"/>
    </row>
    <row r="32" spans="1:9" ht="13.5" customHeight="1" thickBot="1">
      <c r="A32" s="4"/>
      <c r="B32" s="12"/>
      <c r="C32" s="3"/>
      <c r="D32" s="137" t="s">
        <v>179</v>
      </c>
      <c r="E32" s="138"/>
      <c r="F32" s="139"/>
      <c r="G32" s="68">
        <v>846</v>
      </c>
      <c r="H32" s="67"/>
      <c r="I32" s="63"/>
    </row>
    <row r="33" spans="1:10" ht="13.5" customHeight="1" thickBot="1">
      <c r="A33" s="4"/>
      <c r="B33" s="12"/>
      <c r="C33" s="3"/>
      <c r="D33" s="126" t="s">
        <v>160</v>
      </c>
      <c r="E33" s="127"/>
      <c r="F33" s="127"/>
      <c r="G33" s="68">
        <v>7644.67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6" t="s">
        <v>171</v>
      </c>
      <c r="E34" s="127"/>
      <c r="F34" s="143"/>
      <c r="G34" s="69">
        <v>916.5</v>
      </c>
      <c r="H34" s="67"/>
      <c r="I34" s="76"/>
    </row>
    <row r="35" spans="1:9" ht="21.75" customHeight="1" thickBot="1">
      <c r="A35" s="4"/>
      <c r="B35" s="12"/>
      <c r="C35" s="3"/>
      <c r="D35" s="126" t="s">
        <v>162</v>
      </c>
      <c r="E35" s="127"/>
      <c r="F35" s="127"/>
      <c r="G35" s="69">
        <v>1175.98</v>
      </c>
      <c r="H35" s="67"/>
      <c r="I35" s="63"/>
    </row>
    <row r="36" spans="1:9" ht="27.75" customHeight="1" thickBot="1">
      <c r="A36" s="4"/>
      <c r="B36" s="12"/>
      <c r="C36" s="3"/>
      <c r="D36" s="126" t="s">
        <v>161</v>
      </c>
      <c r="E36" s="127"/>
      <c r="F36" s="127"/>
      <c r="G36" s="95">
        <f>G35+G31-G33</f>
        <v>588.1499999999996</v>
      </c>
      <c r="H36" s="67"/>
      <c r="I36" s="63"/>
    </row>
    <row r="37" spans="1:9" ht="27.75" customHeight="1" thickBot="1">
      <c r="A37" s="4"/>
      <c r="B37" s="12"/>
      <c r="C37" s="3"/>
      <c r="D37" s="126" t="s">
        <v>180</v>
      </c>
      <c r="E37" s="127"/>
      <c r="F37" s="127"/>
      <c r="G37" s="116">
        <f>141+G32-G34</f>
        <v>70.5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6" t="s">
        <v>51</v>
      </c>
      <c r="E38" s="127"/>
      <c r="F38" s="128"/>
      <c r="G38" s="60">
        <f>G25+G40</f>
        <v>373086.33999999997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28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6" t="s">
        <v>55</v>
      </c>
      <c r="E40" s="127"/>
      <c r="F40" s="128"/>
      <c r="G40" s="61">
        <f>G19</f>
        <v>-112455.43000000001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6" t="s">
        <v>57</v>
      </c>
      <c r="E41" s="127"/>
      <c r="F41" s="128"/>
      <c r="G41" s="44">
        <f>G11+G12+G31-G25</f>
        <v>-1325</v>
      </c>
      <c r="H41" s="44"/>
    </row>
    <row r="42" spans="1:8" ht="38.25" customHeight="1" thickBot="1">
      <c r="A42" s="123" t="s">
        <v>58</v>
      </c>
      <c r="B42" s="124"/>
      <c r="C42" s="124"/>
      <c r="D42" s="124"/>
      <c r="E42" s="124"/>
      <c r="F42" s="188"/>
      <c r="G42" s="124"/>
      <c r="H42" s="19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15920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4.34</v>
      </c>
      <c r="F45" s="64" t="s">
        <v>133</v>
      </c>
      <c r="G45" s="54">
        <v>3810334293</v>
      </c>
      <c r="H45" s="55">
        <f>G13</f>
        <v>92306.64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73164.72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17440.56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135482.52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6"/>
      <c r="G49" s="128"/>
      <c r="H49" s="55">
        <f>SUM(H44:H48)</f>
        <v>334314.43999999994</v>
      </c>
    </row>
    <row r="50" spans="1:8" ht="19.5" customHeight="1" thickBot="1">
      <c r="A50" s="123" t="s">
        <v>64</v>
      </c>
      <c r="B50" s="124"/>
      <c r="C50" s="124"/>
      <c r="D50" s="124"/>
      <c r="E50" s="124"/>
      <c r="F50" s="124"/>
      <c r="G50" s="124"/>
      <c r="H50" s="12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4" t="s">
        <v>135</v>
      </c>
      <c r="E51" s="145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4" t="s">
        <v>69</v>
      </c>
      <c r="E52" s="145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4" t="s">
        <v>70</v>
      </c>
      <c r="E53" s="145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4" t="s">
        <v>72</v>
      </c>
      <c r="E54" s="145"/>
      <c r="F54" s="103">
        <v>0</v>
      </c>
      <c r="G54" s="101"/>
      <c r="H54" s="104"/>
    </row>
    <row r="55" spans="1:8" ht="18.75" customHeight="1" thickBot="1">
      <c r="A55" s="191" t="s">
        <v>73</v>
      </c>
      <c r="B55" s="192"/>
      <c r="C55" s="192"/>
      <c r="D55" s="192"/>
      <c r="E55" s="192"/>
      <c r="F55" s="192"/>
      <c r="G55" s="192"/>
      <c r="H55" s="19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4" t="s">
        <v>57</v>
      </c>
      <c r="E61" s="195"/>
      <c r="F61" s="51">
        <f>D68+E68+F68+G68+H68</f>
        <v>-4564.939999999995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120.1966937517512</v>
      </c>
      <c r="E65" s="90"/>
      <c r="F65" s="90"/>
      <c r="G65" s="121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60057.48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64622.42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-4564.939999999995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60057.48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3" t="s">
        <v>137</v>
      </c>
      <c r="E71" s="154"/>
      <c r="F71" s="154"/>
      <c r="G71" s="154"/>
      <c r="H71" s="15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3" t="s">
        <v>100</v>
      </c>
      <c r="B74" s="124"/>
      <c r="C74" s="124"/>
      <c r="D74" s="124"/>
      <c r="E74" s="124"/>
      <c r="F74" s="124"/>
      <c r="G74" s="124"/>
      <c r="H74" s="12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97"/>
      <c r="F75" s="198"/>
      <c r="G75" s="19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97"/>
      <c r="F76" s="198"/>
      <c r="G76" s="19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97"/>
      <c r="F77" s="198"/>
      <c r="G77" s="19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23" t="s">
        <v>106</v>
      </c>
      <c r="B79" s="124"/>
      <c r="C79" s="124"/>
      <c r="D79" s="124"/>
      <c r="E79" s="124"/>
      <c r="F79" s="124"/>
      <c r="G79" s="124"/>
      <c r="H79" s="12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/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/>
      <c r="F81" s="163"/>
      <c r="G81" s="164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0" t="s">
        <v>114</v>
      </c>
      <c r="D88" s="151"/>
      <c r="E88" s="152"/>
    </row>
    <row r="89" spans="1:5" ht="18.75" customHeight="1" thickBot="1">
      <c r="A89" s="25">
        <v>2</v>
      </c>
      <c r="B89" s="4" t="s">
        <v>115</v>
      </c>
      <c r="C89" s="150" t="s">
        <v>116</v>
      </c>
      <c r="D89" s="151"/>
      <c r="E89" s="152"/>
    </row>
    <row r="90" spans="1:5" ht="16.5" customHeight="1" thickBot="1">
      <c r="A90" s="25">
        <v>3</v>
      </c>
      <c r="B90" s="4" t="s">
        <v>117</v>
      </c>
      <c r="C90" s="150" t="s">
        <v>118</v>
      </c>
      <c r="D90" s="151"/>
      <c r="E90" s="152"/>
    </row>
    <row r="91" spans="1:5" ht="13.5" thickBot="1">
      <c r="A91" s="25">
        <v>4</v>
      </c>
      <c r="B91" s="4" t="s">
        <v>16</v>
      </c>
      <c r="C91" s="150" t="s">
        <v>119</v>
      </c>
      <c r="D91" s="151"/>
      <c r="E91" s="152"/>
    </row>
    <row r="92" spans="1:5" ht="24" customHeight="1" thickBot="1">
      <c r="A92" s="25">
        <v>5</v>
      </c>
      <c r="B92" s="4" t="s">
        <v>85</v>
      </c>
      <c r="C92" s="150" t="s">
        <v>120</v>
      </c>
      <c r="D92" s="151"/>
      <c r="E92" s="152"/>
    </row>
    <row r="93" spans="1:5" ht="21" customHeight="1" thickBot="1">
      <c r="A93" s="26">
        <v>6</v>
      </c>
      <c r="B93" s="27" t="s">
        <v>121</v>
      </c>
      <c r="C93" s="150" t="s">
        <v>122</v>
      </c>
      <c r="D93" s="151"/>
      <c r="E93" s="152"/>
    </row>
    <row r="95" spans="2:3" ht="15">
      <c r="B95" s="196" t="s">
        <v>163</v>
      </c>
      <c r="C95" s="196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11803.95</v>
      </c>
      <c r="D97" s="117"/>
      <c r="E97" s="86"/>
      <c r="F97" s="86">
        <f>C97+D97-E97</f>
        <v>11803.95</v>
      </c>
    </row>
    <row r="98" spans="2:6" ht="22.5">
      <c r="B98" s="85" t="s">
        <v>167</v>
      </c>
      <c r="C98" s="78">
        <v>10144.06</v>
      </c>
      <c r="D98" s="117"/>
      <c r="E98" s="86"/>
      <c r="F98" s="86">
        <f>C98+D98-E98</f>
        <v>10144.06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2020-02-25T01:46:37Z</cp:lastPrinted>
  <dcterms:created xsi:type="dcterms:W3CDTF">1996-10-08T23:32:33Z</dcterms:created>
  <dcterms:modified xsi:type="dcterms:W3CDTF">2022-03-09T14:00:28Z</dcterms:modified>
  <cp:category/>
  <cp:version/>
  <cp:contentType/>
  <cp:contentStatus/>
</cp:coreProperties>
</file>