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<sst xmlns="http://schemas.openxmlformats.org/spreadsheetml/2006/main" count="289" uniqueCount="186">
  <si>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</si>
  <si>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</si>
  <si>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</si>
  <si>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</si>
  <si>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</si>
  <si>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</si>
  <si>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</si>
  <si>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</si>
  <si>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</si>
  <si>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</si>
  <si>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</si>
  <si>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</si>
  <si>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</si>
  <si>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</si>
  <si>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</si>
  <si>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</si>
  <si>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</si>
  <si>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</si>
  <si>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</si>
  <si>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</si>
  <si>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</si>
  <si>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</si>
  <si>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</si>
  <si>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</si>
  <si>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</si>
  <si>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</si>
  <si>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</si>
  <si>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</si>
  <si>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</si>
  <si>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</si>
  <si>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</si>
  <si>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</si>
  <si>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</si>
  <si>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</si>
  <si>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</si>
  <si>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</si>
  <si>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</si>
  <si>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</si>
  <si>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</si>
  <si>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</si>
  <si>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</si>
  <si>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</si>
  <si>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</si>
  <si>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</si>
  <si>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</si>
  <si>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</si>
  <si>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</si>
  <si>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</si>
  <si>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</si>
  <si>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</si>
  <si>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</si>
  <si>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</si>
  <si>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</si>
  <si>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</si>
  <si>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</si>
  <si>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</si>
  <si>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</si>
  <si>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</si>
  <si>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</si>
  <si>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</si>
  <si>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</si>
  <si>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</si>
  <si>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</si>
  <si>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</si>
  <si>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</si>
  <si>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</si>
  <si>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</si>
  <si>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</si>
  <si>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</si>
  <si>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</si>
  <si>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</si>
  <si>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</si>
  <si>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</si>
  <si>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</si>
  <si>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</si>
  <si>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</si>
  <si>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</si>
  <si>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</si>
  <si>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</si>
  <si>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</si>
  <si>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</si>
  <si>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</si>
  <si>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</si>
  <si>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</si>
  <si>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</si>
  <si>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</si>
  <si>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</si>
  <si>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</si>
  <si>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</si>
  <si>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</si>
  <si>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</si>
  <si>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</si>
  <si>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</si>
  <si>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</si>
  <si>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</si>
  <si>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</si>
  <si>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</si>
  <si>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</si>
  <si>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</si>
  <si>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</si>
  <si>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</si>
  <si>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</si>
  <si>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</si>
  <si>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</si>
  <si>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</si>
  <si>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</si>
  <si>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</si>
  <si>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</si>
  <si>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</si>
  <si>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</si>
  <si>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</si>
  <si>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</si>
  <si>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</si>
  <si>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</si>
  <si>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</si>
  <si>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</si>
  <si>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</si>
  <si>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</si>
  <si>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</si>
  <si>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</si>
  <si>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</si>
  <si>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</si>
  <si>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</si>
  <si>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</si>
  <si>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</si>
  <si>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</si>
  <si>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</si>
  <si>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</si>
  <si>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</si>
  <si>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</si>
  <si>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</si>
  <si>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</si>
  <si>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</si>
  <si>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</si>
  <si>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</si>
  <si>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</si>
  <si>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</si>
  <si>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</si>
  <si>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</si>
  <si>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</si>
  <si>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</si>
  <si>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</si>
  <si>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</si>
  <si>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</si>
  <si>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</si>
  <si>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</si>
  <si>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</si>
  <si>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</si>
  <si>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</si>
  <si>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</si>
  <si>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</si>
  <si>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</si>
  <si>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</si>
  <si>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</si>
  <si>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</si>
  <si>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</si>
  <si>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</si>
  <si>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</si>
  <si>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</si>
  <si>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</si>
  <si>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</si>
  <si>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</si>
  <si>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</si>
  <si>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</si>
  <si>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</si>
  <si>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</si>
  <si>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</si>
  <si>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</si>
  <si>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</si>
  <si>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</si>
  <si>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</si>
  <si>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</si>
  <si>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</si>
  <si>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</si>
  <si>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</si>
  <si>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</si>
  <si>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</si>
  <si>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</si>
  <si>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</si>
  <si>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</si>
  <si>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</si>
  <si>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</si>
  <si>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</si>
  <si>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4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</si>
  <si>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Оплачено за 2021 год</t>
  </si>
  <si>
    <t>ООО "Инженерные сети"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</si>
</sst>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3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4" fillId="39" borderId="10" xfId="0" applyFont="1" applyFill="1" applyBorder="1" applyAlignment="1">
      <alignment horizontal="center" vertical="top" wrapText="1"/>
    </xf>
    <xf numFmtId="0" fontId="9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7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7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7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7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2" t="s">
        <v>183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2"/>
      <c r="E3" s="173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95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96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97">
        <v>44561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5" t="s">
        <v>0</v>
      </c>
      <c r="B8" s="34" t="s">
        <v>1</v>
      </c>
      <c r="C8" s="36" t="s">
        <v>2</v>
      </c>
      <c r="D8" s="175" t="s">
        <v>3</v>
      </c>
      <c r="E8" s="176"/>
      <c r="F8" s="17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2" t="s">
        <v>15</v>
      </c>
      <c r="E9" s="173"/>
      <c r="F9" s="18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2" t="s">
        <v>18</v>
      </c>
      <c r="E10" s="173"/>
      <c r="F10" s="183"/>
      <c r="G10" s="56">
        <v>78027.25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2" t="s">
        <v>20</v>
      </c>
      <c r="E11" s="173"/>
      <c r="F11" s="183"/>
      <c r="G11" s="70">
        <v>37763.61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7" t="s">
        <v>23</v>
      </c>
      <c r="E12" s="198"/>
      <c r="F12" s="199"/>
      <c r="G12" s="71">
        <f>G13+G14+G20+G21+G22+G23+G31</f>
        <v>179697.96000000002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8" t="s">
        <v>26</v>
      </c>
      <c r="E13" s="149"/>
      <c r="F13" s="150"/>
      <c r="G13" s="58">
        <v>33378.96</v>
      </c>
      <c r="H13" s="5"/>
      <c r="L13" s="114">
        <f>G13+G14+G20+G21+G22+G23+G24-G32</f>
        <v>191415.36000000002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8" t="s">
        <v>29</v>
      </c>
      <c r="E14" s="149"/>
      <c r="F14" s="150"/>
      <c r="G14" s="72">
        <v>24805.68</v>
      </c>
      <c r="H14" s="5"/>
    </row>
    <row r="15" spans="1:8" ht="26.25" customHeight="1" thickBot="1">
      <c r="A15" s="4"/>
      <c r="B15" s="6"/>
      <c r="C15" s="3" t="s">
        <v>16</v>
      </c>
      <c r="D15" s="148" t="s">
        <v>146</v>
      </c>
      <c r="E15" s="149"/>
      <c r="F15" s="150"/>
      <c r="G15" s="73">
        <v>26636.92</v>
      </c>
      <c r="H15" s="5"/>
    </row>
    <row r="16" spans="1:13" ht="13.5" customHeight="1" thickBot="1">
      <c r="A16" s="4"/>
      <c r="B16" s="6"/>
      <c r="C16" s="3" t="s">
        <v>16</v>
      </c>
      <c r="D16" s="148" t="s">
        <v>147</v>
      </c>
      <c r="E16" s="149"/>
      <c r="F16" s="150"/>
      <c r="G16" s="74">
        <v>2325.82</v>
      </c>
      <c r="H16" s="43"/>
      <c r="M16" s="114">
        <f>G14+G31-G15</f>
        <v>-1831.239999999998</v>
      </c>
    </row>
    <row r="17" spans="1:8" ht="13.5" customHeight="1" thickBot="1">
      <c r="A17" s="4"/>
      <c r="B17" s="6"/>
      <c r="C17" s="3" t="s">
        <v>16</v>
      </c>
      <c r="D17" s="148" t="s">
        <v>148</v>
      </c>
      <c r="E17" s="149"/>
      <c r="F17" s="150"/>
      <c r="G17" s="58">
        <v>2840</v>
      </c>
      <c r="H17" s="5"/>
    </row>
    <row r="18" spans="1:8" ht="24.75" customHeight="1" thickBot="1">
      <c r="A18" s="4"/>
      <c r="B18" s="6"/>
      <c r="C18" s="3" t="s">
        <v>16</v>
      </c>
      <c r="D18" s="148" t="s">
        <v>18</v>
      </c>
      <c r="E18" s="149"/>
      <c r="F18" s="150"/>
      <c r="G18" s="13">
        <f>G10</f>
        <v>78027.25</v>
      </c>
      <c r="H18" s="41"/>
    </row>
    <row r="19" spans="1:8" ht="27" customHeight="1" thickBot="1">
      <c r="A19" s="4"/>
      <c r="B19" s="6"/>
      <c r="C19" s="3" t="s">
        <v>16</v>
      </c>
      <c r="D19" s="148" t="s">
        <v>55</v>
      </c>
      <c r="E19" s="149"/>
      <c r="F19" s="150"/>
      <c r="G19" s="60">
        <f>G18+G15-G17</f>
        <v>101824.17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0" t="s">
        <v>32</v>
      </c>
      <c r="E20" s="201"/>
      <c r="F20" s="202"/>
      <c r="G20" s="58">
        <v>39323.16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2" t="s">
        <v>141</v>
      </c>
      <c r="E21" s="173"/>
      <c r="F21" s="183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2" t="s">
        <v>142</v>
      </c>
      <c r="E22" s="173"/>
      <c r="F22" s="183"/>
      <c r="G22" s="57">
        <v>9373.44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4" t="s">
        <v>143</v>
      </c>
      <c r="E23" s="195"/>
      <c r="F23" s="196"/>
      <c r="G23" s="57">
        <v>72816.72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4" t="s">
        <v>175</v>
      </c>
      <c r="E24" s="195"/>
      <c r="F24" s="196"/>
      <c r="G24" s="57">
        <v>11717.4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2" t="s">
        <v>35</v>
      </c>
      <c r="E25" s="173"/>
      <c r="F25" s="183"/>
      <c r="G25" s="69">
        <f>G26+G33</f>
        <v>238670.42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7" t="s">
        <v>38</v>
      </c>
      <c r="E26" s="198"/>
      <c r="F26" s="199"/>
      <c r="G26" s="64">
        <v>238670.42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8" t="s">
        <v>41</v>
      </c>
      <c r="E27" s="149"/>
      <c r="F27" s="15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8" t="s">
        <v>44</v>
      </c>
      <c r="E28" s="149"/>
      <c r="F28" s="150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8" t="s">
        <v>47</v>
      </c>
      <c r="E29" s="149"/>
      <c r="F29" s="150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8"/>
      <c r="E30" s="149"/>
      <c r="F30" s="150"/>
      <c r="G30" s="88"/>
      <c r="H30" s="65"/>
      <c r="I30" s="62"/>
    </row>
    <row r="31" spans="1:9" ht="13.5" customHeight="1" thickBot="1">
      <c r="A31" s="4"/>
      <c r="B31" s="12"/>
      <c r="C31" s="3"/>
      <c r="D31" s="148" t="s">
        <v>159</v>
      </c>
      <c r="E31" s="149"/>
      <c r="F31" s="149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48" t="s">
        <v>179</v>
      </c>
      <c r="E32" s="149"/>
      <c r="F32" s="149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8" t="s">
        <v>160</v>
      </c>
      <c r="E33" s="149"/>
      <c r="F33" s="149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8" t="s">
        <v>171</v>
      </c>
      <c r="E34" s="149"/>
      <c r="F34" s="203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8" t="s">
        <v>162</v>
      </c>
      <c r="E35" s="149"/>
      <c r="F35" s="149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8" t="s">
        <v>161</v>
      </c>
      <c r="E36" s="149"/>
      <c r="F36" s="149"/>
      <c r="G36" s="93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8" t="s">
        <v>180</v>
      </c>
      <c r="E37" s="149"/>
      <c r="F37" s="149"/>
      <c r="G37" s="115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8" t="s">
        <v>51</v>
      </c>
      <c r="E38" s="149"/>
      <c r="F38" s="150"/>
      <c r="G38" s="59">
        <f>G25+G40</f>
        <v>340494.59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8" t="s">
        <v>53</v>
      </c>
      <c r="E39" s="149"/>
      <c r="F39" s="150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8" t="s">
        <v>55</v>
      </c>
      <c r="E40" s="149"/>
      <c r="F40" s="150"/>
      <c r="G40" s="60">
        <f>G19</f>
        <v>101824.17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8" t="s">
        <v>57</v>
      </c>
      <c r="E41" s="149"/>
      <c r="F41" s="150"/>
      <c r="G41" s="44">
        <f>G11+G12+G31-G25</f>
        <v>-21208.850000000006</v>
      </c>
      <c r="H41" s="44"/>
    </row>
    <row r="42" spans="1:8" ht="38.25" customHeight="1" thickBot="1">
      <c r="A42" s="145" t="s">
        <v>58</v>
      </c>
      <c r="B42" s="146"/>
      <c r="C42" s="146"/>
      <c r="D42" s="146"/>
      <c r="E42" s="146"/>
      <c r="F42" s="179"/>
      <c r="G42" s="146"/>
      <c r="H42" s="18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2.17</v>
      </c>
      <c r="F44" s="63" t="s">
        <v>133</v>
      </c>
      <c r="G44" s="53">
        <v>3837002062</v>
      </c>
      <c r="H44" s="54">
        <f>G17</f>
        <v>2840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2.92</v>
      </c>
      <c r="F45" s="63" t="s">
        <v>133</v>
      </c>
      <c r="G45" s="53">
        <v>3837002062</v>
      </c>
      <c r="H45" s="54">
        <f>G13</f>
        <v>33378.96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3" t="s">
        <v>133</v>
      </c>
      <c r="G46" s="53">
        <v>3848000155</v>
      </c>
      <c r="H46" s="54">
        <f>G20</f>
        <v>39323.16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5" t="s">
        <v>185</v>
      </c>
      <c r="G47" s="53">
        <v>3848006622</v>
      </c>
      <c r="H47" s="54">
        <f>G22</f>
        <v>9373.44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5" t="s">
        <v>185</v>
      </c>
      <c r="G48" s="53">
        <v>3848006622</v>
      </c>
      <c r="H48" s="54">
        <f>G23</f>
        <v>72816.72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4"/>
      <c r="G49" s="150"/>
      <c r="H49" s="54">
        <f>SUM(H44:H48)</f>
        <v>157732.28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47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34" t="s">
        <v>135</v>
      </c>
      <c r="E51" s="135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34" t="s">
        <v>69</v>
      </c>
      <c r="E52" s="135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34" t="s">
        <v>70</v>
      </c>
      <c r="E53" s="135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34" t="s">
        <v>72</v>
      </c>
      <c r="E54" s="135"/>
      <c r="F54" s="101">
        <v>0</v>
      </c>
      <c r="G54" s="99"/>
      <c r="H54" s="102"/>
    </row>
    <row r="55" spans="1:8" ht="18.75" customHeight="1" thickBot="1">
      <c r="A55" s="151" t="s">
        <v>73</v>
      </c>
      <c r="B55" s="152"/>
      <c r="C55" s="152"/>
      <c r="D55" s="152"/>
      <c r="E55" s="152"/>
      <c r="F55" s="152"/>
      <c r="G55" s="152"/>
      <c r="H55" s="15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2" t="s">
        <v>15</v>
      </c>
      <c r="E56" s="133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2" t="s">
        <v>18</v>
      </c>
      <c r="E57" s="133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2" t="s">
        <v>20</v>
      </c>
      <c r="E58" s="133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2" t="s">
        <v>53</v>
      </c>
      <c r="E59" s="133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2" t="s">
        <v>55</v>
      </c>
      <c r="E60" s="133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4" t="s">
        <v>57</v>
      </c>
      <c r="E61" s="155"/>
      <c r="F61" s="51">
        <f>E68+F68+G68+H68+I68</f>
        <v>0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9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18"/>
      <c r="H63" s="120"/>
      <c r="I63" s="108" t="s">
        <v>178</v>
      </c>
    </row>
    <row r="64" spans="1:9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21"/>
      <c r="F64" s="121"/>
      <c r="G64" s="121"/>
      <c r="H64" s="121"/>
      <c r="I64" s="103"/>
    </row>
    <row r="65" spans="1:9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64.60128887643597</v>
      </c>
      <c r="E65" s="122"/>
      <c r="F65" s="122"/>
      <c r="G65" s="122"/>
      <c r="H65" s="123"/>
      <c r="I65" s="104"/>
    </row>
    <row r="66" spans="1:10" ht="37.5" customHeight="1" thickBot="1">
      <c r="A66" s="4" t="s">
        <v>86</v>
      </c>
      <c r="B66" s="4" t="s">
        <v>87</v>
      </c>
      <c r="C66" s="3" t="s">
        <v>16</v>
      </c>
      <c r="D66" s="130">
        <v>32278.68</v>
      </c>
      <c r="E66" s="124"/>
      <c r="F66" s="124"/>
      <c r="G66" s="124"/>
      <c r="H66" s="125"/>
      <c r="I66" s="105"/>
      <c r="J66" s="42"/>
    </row>
    <row r="67" spans="1:9" ht="32.25" customHeight="1" thickBot="1">
      <c r="A67" s="4" t="s">
        <v>88</v>
      </c>
      <c r="B67" s="4" t="s">
        <v>89</v>
      </c>
      <c r="C67" s="3" t="s">
        <v>16</v>
      </c>
      <c r="D67" s="130">
        <v>34753.39</v>
      </c>
      <c r="E67" s="124"/>
      <c r="F67" s="124"/>
      <c r="G67" s="124"/>
      <c r="H67" s="126"/>
      <c r="I67" s="106"/>
    </row>
    <row r="68" spans="1:9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-2474.709999999999</v>
      </c>
      <c r="E68" s="124"/>
      <c r="F68" s="124"/>
      <c r="G68" s="124"/>
      <c r="H68" s="126"/>
      <c r="I68" s="106"/>
    </row>
    <row r="69" spans="1:9" ht="63" customHeight="1" thickBot="1">
      <c r="A69" s="4" t="s">
        <v>92</v>
      </c>
      <c r="B69" s="4" t="s">
        <v>93</v>
      </c>
      <c r="C69" s="3" t="s">
        <v>16</v>
      </c>
      <c r="D69" s="88">
        <f>D66</f>
        <v>32278.68</v>
      </c>
      <c r="E69" s="127"/>
      <c r="F69" s="127"/>
      <c r="G69" s="128"/>
      <c r="H69" s="128"/>
      <c r="I69" s="89"/>
    </row>
    <row r="70" spans="1:9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9"/>
      <c r="F70" s="129"/>
      <c r="G70" s="129"/>
      <c r="H70" s="129"/>
      <c r="I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2" t="s">
        <v>137</v>
      </c>
      <c r="E71" s="143"/>
      <c r="F71" s="143"/>
      <c r="G71" s="143"/>
      <c r="H71" s="14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137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47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39"/>
      <c r="F75" s="140"/>
      <c r="G75" s="141"/>
      <c r="H75" s="92"/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39"/>
      <c r="F76" s="140"/>
      <c r="G76" s="141"/>
      <c r="H76" s="92"/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39"/>
      <c r="F77" s="140"/>
      <c r="G77" s="141"/>
      <c r="H77" s="92"/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59"/>
      <c r="F78" s="160"/>
      <c r="G78" s="161"/>
      <c r="H78" s="92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47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84">
        <v>16</v>
      </c>
      <c r="F80" s="185"/>
      <c r="G80" s="186"/>
      <c r="H80" s="111">
        <v>1</v>
      </c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87">
        <v>16</v>
      </c>
      <c r="F81" s="188"/>
      <c r="G81" s="189"/>
      <c r="H81" s="112">
        <v>1</v>
      </c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91" t="s">
        <v>152</v>
      </c>
      <c r="F82" s="192"/>
      <c r="G82" s="192"/>
      <c r="H82" s="193"/>
    </row>
    <row r="83" ht="12.75">
      <c r="A83" s="1"/>
    </row>
    <row r="84" ht="12.75">
      <c r="A84" s="1"/>
    </row>
    <row r="85" spans="1:8" ht="38.25" customHeight="1">
      <c r="A85" s="190" t="s">
        <v>157</v>
      </c>
      <c r="B85" s="190"/>
      <c r="C85" s="190"/>
      <c r="D85" s="190"/>
      <c r="E85" s="190"/>
      <c r="F85" s="190"/>
      <c r="G85" s="190"/>
      <c r="H85" s="19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6" t="s">
        <v>114</v>
      </c>
      <c r="D88" s="137"/>
      <c r="E88" s="138"/>
    </row>
    <row r="89" spans="1:5" ht="18.75" customHeight="1" thickBot="1">
      <c r="A89" s="25">
        <v>2</v>
      </c>
      <c r="B89" s="4" t="s">
        <v>115</v>
      </c>
      <c r="C89" s="136" t="s">
        <v>116</v>
      </c>
      <c r="D89" s="137"/>
      <c r="E89" s="138"/>
    </row>
    <row r="90" spans="1:5" ht="16.5" customHeight="1" thickBot="1">
      <c r="A90" s="25">
        <v>3</v>
      </c>
      <c r="B90" s="4" t="s">
        <v>117</v>
      </c>
      <c r="C90" s="136" t="s">
        <v>118</v>
      </c>
      <c r="D90" s="137"/>
      <c r="E90" s="138"/>
    </row>
    <row r="91" spans="1:5" ht="13.5" thickBot="1">
      <c r="A91" s="25">
        <v>4</v>
      </c>
      <c r="B91" s="4" t="s">
        <v>16</v>
      </c>
      <c r="C91" s="136" t="s">
        <v>119</v>
      </c>
      <c r="D91" s="137"/>
      <c r="E91" s="138"/>
    </row>
    <row r="92" spans="1:5" ht="24" customHeight="1" thickBot="1">
      <c r="A92" s="25">
        <v>5</v>
      </c>
      <c r="B92" s="4" t="s">
        <v>85</v>
      </c>
      <c r="C92" s="136" t="s">
        <v>120</v>
      </c>
      <c r="D92" s="137"/>
      <c r="E92" s="138"/>
    </row>
    <row r="93" spans="1:5" ht="21" customHeight="1" thickBot="1">
      <c r="A93" s="26">
        <v>6</v>
      </c>
      <c r="B93" s="27" t="s">
        <v>121</v>
      </c>
      <c r="C93" s="136" t="s">
        <v>122</v>
      </c>
      <c r="D93" s="137"/>
      <c r="E93" s="138"/>
    </row>
    <row r="95" spans="2:3" ht="15">
      <c r="B95" s="131" t="s">
        <v>163</v>
      </c>
      <c r="C95" s="131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9651.56</v>
      </c>
      <c r="D97" s="116"/>
      <c r="E97" s="117"/>
      <c r="F97" s="85">
        <f>C97+D97-E97</f>
        <v>9651.56</v>
      </c>
    </row>
    <row r="98" spans="2:6" ht="22.5">
      <c r="B98" s="84" t="s">
        <v>167</v>
      </c>
      <c r="C98" s="77">
        <v>4739.1</v>
      </c>
      <c r="D98" s="116"/>
      <c r="E98" s="117"/>
      <c r="F98" s="85">
        <f>C98+D98-E98</f>
        <v>4739.1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2022-03-16T06:39:56Z</dcterms:modified>
  <cp:category/>
  <cp:version/>
  <cp:contentType/>
  <cp:contentStatus/>
</cp:coreProperties>
</file>