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<sst xmlns="http://schemas.openxmlformats.org/spreadsheetml/2006/main" count="291" uniqueCount="187">
  <si>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</si>
  <si>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</si>
  <si>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</si>
  <si>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</si>
  <si>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</si>
  <si>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</si>
  <si>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</si>
  <si>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</si>
  <si>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</si>
  <si>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</si>
  <si>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</si>
  <si>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</si>
  <si>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</si>
  <si>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</si>
  <si>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</si>
  <si>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</si>
  <si>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</si>
  <si>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</si>
  <si>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</si>
  <si>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</si>
  <si>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</si>
  <si>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</si>
  <si>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</si>
  <si>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</si>
  <si>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</si>
  <si>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</si>
  <si>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</si>
  <si>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</si>
  <si>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</si>
  <si>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</si>
  <si>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</si>
  <si>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</si>
  <si>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</si>
  <si>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</si>
  <si>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</si>
  <si>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</si>
  <si>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</si>
  <si>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</si>
  <si>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</si>
  <si>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</si>
  <si>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</si>
  <si>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</si>
  <si>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</si>
  <si>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</si>
  <si>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</si>
  <si>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</si>
  <si>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</si>
  <si>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</si>
  <si>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</si>
  <si>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</si>
  <si>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</si>
  <si>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</si>
  <si>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</si>
  <si>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</si>
  <si>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</si>
  <si>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</si>
  <si>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</si>
  <si>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</si>
  <si>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</si>
  <si>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</si>
  <si>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</si>
  <si>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</si>
  <si>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</si>
  <si>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</si>
  <si>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</si>
  <si>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</si>
  <si>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</si>
  <si>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</si>
  <si>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</si>
  <si>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</si>
  <si>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</si>
  <si>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</si>
  <si>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</si>
  <si>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</si>
  <si>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</si>
  <si>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</si>
  <si>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</si>
  <si>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</si>
  <si>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</si>
  <si>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</si>
  <si>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</si>
  <si>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</si>
  <si>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</si>
  <si>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</si>
  <si>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</si>
  <si>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</si>
  <si>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</si>
  <si>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</si>
  <si>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</si>
  <si>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</si>
  <si>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</si>
  <si>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</si>
  <si>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</si>
  <si>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</si>
  <si>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</si>
  <si>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</si>
  <si>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</si>
  <si>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</si>
  <si>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</si>
  <si>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</si>
  <si>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</si>
  <si>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</si>
  <si>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</si>
  <si>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</si>
  <si>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</si>
  <si>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</si>
  <si>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</si>
  <si>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</si>
  <si>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</si>
  <si>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</si>
  <si>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</si>
  <si>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</si>
  <si>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</si>
  <si>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</si>
  <si>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</si>
  <si>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</si>
  <si>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</si>
  <si>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</si>
  <si>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</si>
  <si>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</si>
  <si>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</si>
  <si>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</si>
  <si>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</si>
  <si>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</si>
  <si>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</si>
  <si>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</si>
  <si>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</si>
  <si>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</si>
  <si>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</si>
  <si>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</si>
  <si>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</si>
  <si>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</si>
  <si>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</si>
  <si>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</si>
  <si>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</si>
  <si>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</si>
  <si>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</si>
  <si>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</si>
  <si>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</si>
  <si>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</si>
  <si>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</si>
  <si>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</si>
  <si>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</si>
  <si>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</si>
  <si>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</si>
  <si>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</si>
  <si>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</si>
  <si>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</si>
  <si>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</si>
  <si>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</si>
  <si>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</si>
  <si>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</si>
  <si>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</si>
  <si>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</si>
  <si>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</si>
  <si>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</si>
  <si>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</si>
  <si>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</si>
  <si>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</si>
  <si>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</si>
  <si>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</si>
  <si>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</si>
  <si>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</si>
  <si>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</si>
  <si>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</si>
  <si>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</si>
  <si>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</si>
  <si>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</si>
  <si>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</si>
  <si>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</si>
  <si>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</si>
  <si>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</si>
  <si>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</si>
  <si>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</si>
  <si>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</si>
  <si>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</si>
  <si>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</si>
  <si>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</si>
  <si>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</si>
  <si>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</si>
  <si>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</si>
  <si>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</si>
  <si>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</si>
  <si>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</si>
  <si>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2021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</si>
  <si>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Фрунзе, 8 А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</si>
  <si>
    <t>1,3,12,14,21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</si>
</sst>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0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44926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-100440.91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119036.75</v>
      </c>
      <c r="H11" s="43"/>
      <c r="I11" t="s">
        <v>168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230466.26</v>
      </c>
      <c r="H12" s="96"/>
      <c r="J12" s="127">
        <f>G12-G32</f>
        <v>230466.26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21283.08</v>
      </c>
      <c r="H13" s="5"/>
      <c r="L13" s="116">
        <f>G13+G14+G20+G21+G22+G23+G24-G32</f>
        <v>264880.04000000004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33831.12</v>
      </c>
      <c r="H14" s="5"/>
    </row>
    <row r="15" spans="1:8" ht="26.25" customHeight="1" thickBot="1">
      <c r="A15" s="4"/>
      <c r="B15" s="6"/>
      <c r="C15" s="3" t="s">
        <v>16</v>
      </c>
      <c r="D15" s="128" t="s">
        <v>146</v>
      </c>
      <c r="E15" s="129"/>
      <c r="F15" s="133"/>
      <c r="G15" s="74">
        <v>34762.19</v>
      </c>
      <c r="H15" s="5"/>
    </row>
    <row r="16" spans="1:13" ht="13.5" customHeight="1" thickBot="1">
      <c r="A16" s="4"/>
      <c r="B16" s="6"/>
      <c r="C16" s="3" t="s">
        <v>16</v>
      </c>
      <c r="D16" s="128" t="s">
        <v>147</v>
      </c>
      <c r="E16" s="129"/>
      <c r="F16" s="133"/>
      <c r="G16" s="75">
        <v>11453.41</v>
      </c>
      <c r="H16" s="43"/>
      <c r="M16" s="116">
        <f>G14+G31-G15</f>
        <v>-931.0699999999997</v>
      </c>
    </row>
    <row r="17" spans="1:8" ht="13.5" customHeight="1" thickBot="1">
      <c r="A17" s="4"/>
      <c r="B17" s="6"/>
      <c r="C17" s="3" t="s">
        <v>16</v>
      </c>
      <c r="D17" s="128" t="s">
        <v>148</v>
      </c>
      <c r="E17" s="129"/>
      <c r="F17" s="133"/>
      <c r="G17" s="59">
        <v>15379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-100440.91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-81057.72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61151.4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4" t="s">
        <v>141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4" t="s">
        <v>142</v>
      </c>
      <c r="E22" s="135"/>
      <c r="F22" s="136"/>
      <c r="G22" s="58">
        <v>13024.19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7" t="s">
        <v>143</v>
      </c>
      <c r="E23" s="138"/>
      <c r="F23" s="139"/>
      <c r="G23" s="58">
        <v>101176.47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7" t="s">
        <v>175</v>
      </c>
      <c r="E24" s="138"/>
      <c r="F24" s="139"/>
      <c r="G24" s="58">
        <v>34413.78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231702.06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231702.06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159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179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160</v>
      </c>
      <c r="E33" s="129"/>
      <c r="F33" s="129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8" t="s">
        <v>171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162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161</v>
      </c>
      <c r="E36" s="129"/>
      <c r="F36" s="129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8" t="s">
        <v>180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150644.34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-81057.72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8" t="s">
        <v>57</v>
      </c>
      <c r="E41" s="129"/>
      <c r="F41" s="133"/>
      <c r="G41" s="44">
        <f>G11+G12+G31-G25</f>
        <v>117800.95000000001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15379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1.34</v>
      </c>
      <c r="F45" s="64" t="s">
        <v>133</v>
      </c>
      <c r="G45" s="54">
        <v>3848006622</v>
      </c>
      <c r="H45" s="55">
        <f>G13</f>
        <v>21283.08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61151.4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13024.19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101176.47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212014.14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135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-1246.3600000000006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85.49227474682783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42717.07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43963.43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-1246.3600000000006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42717.07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137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137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 t="s">
        <v>186</v>
      </c>
      <c r="F80" s="161"/>
      <c r="G80" s="162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 t="s">
        <v>186</v>
      </c>
      <c r="F81" s="164"/>
      <c r="G81" s="165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163</v>
      </c>
      <c r="C95" s="198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15463.13</v>
      </c>
      <c r="D97" s="118"/>
      <c r="E97" s="86"/>
      <c r="F97" s="86">
        <f>C97+D97-E97</f>
        <v>15463.13</v>
      </c>
    </row>
    <row r="98" spans="2:6" ht="22.5">
      <c r="B98" s="85" t="s">
        <v>167</v>
      </c>
      <c r="C98" s="78">
        <v>13935.24</v>
      </c>
      <c r="D98" s="118"/>
      <c r="E98" s="86"/>
      <c r="F98" s="86">
        <f>C98+D98-E98</f>
        <v>13935.24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2022-07-11T07:29:41Z</cp:lastPrinted>
  <dcterms:created xsi:type="dcterms:W3CDTF">1996-10-08T23:32:33Z</dcterms:created>
  <dcterms:modified xsi:type="dcterms:W3CDTF">2023-03-03T06:25:38Z</dcterms:modified>
  <cp:category/>
  <cp:version/>
  <cp:contentType/>
  <cp:contentStatus/>
</cp:coreProperties>
</file>