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<sst xmlns="http://schemas.openxmlformats.org/spreadsheetml/2006/main" count="289" uniqueCount="186">
  <si>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</si>
  <si>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</si>
  <si>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</si>
  <si>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</si>
  <si>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</si>
  <si>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</si>
  <si>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</si>
  <si>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</si>
  <si>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</si>
  <si>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</si>
  <si>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</si>
  <si>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</si>
  <si>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</si>
  <si>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</si>
  <si>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</si>
  <si>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</si>
  <si>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</si>
  <si>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</si>
  <si>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</si>
  <si>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</si>
  <si>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</si>
  <si>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</si>
  <si>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</si>
  <si>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</si>
  <si>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</si>
  <si>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</si>
  <si>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</si>
  <si>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</si>
  <si>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</si>
  <si>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</si>
  <si>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</si>
  <si>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</si>
  <si>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</si>
  <si>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</si>
  <si>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</si>
  <si>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</si>
  <si>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</si>
  <si>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</si>
  <si>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</si>
  <si>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</si>
  <si>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</si>
  <si>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</si>
  <si>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</si>
  <si>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</si>
  <si>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</si>
  <si>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</si>
  <si>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</si>
  <si>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</si>
  <si>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</si>
  <si>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</si>
  <si>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</si>
  <si>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</si>
  <si>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</si>
  <si>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</si>
  <si>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</si>
  <si>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</si>
  <si>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</si>
  <si>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</si>
  <si>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</si>
  <si>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</si>
  <si>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</si>
  <si>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</si>
  <si>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</si>
  <si>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</si>
  <si>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</si>
  <si>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</si>
  <si>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</si>
  <si>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</si>
  <si>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</si>
  <si>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</si>
  <si>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</si>
  <si>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</si>
  <si>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</si>
  <si>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</si>
  <si>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</si>
  <si>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</si>
  <si>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</si>
  <si>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</si>
  <si>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</si>
  <si>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</si>
  <si>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</si>
  <si>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</si>
  <si>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</si>
  <si>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</si>
  <si>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</si>
  <si>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</si>
  <si>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</si>
  <si>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</si>
  <si>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</si>
  <si>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</si>
  <si>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</si>
  <si>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</si>
  <si>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</si>
  <si>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</si>
  <si>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</si>
  <si>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</si>
  <si>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</si>
  <si>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</si>
  <si>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</si>
  <si>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</si>
  <si>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</si>
  <si>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</si>
  <si>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</si>
  <si>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</si>
  <si>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</si>
  <si>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</si>
  <si>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</si>
  <si>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</si>
  <si>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</si>
  <si>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</si>
  <si>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</si>
  <si>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</si>
  <si>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</si>
  <si>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</si>
  <si>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</si>
  <si>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</si>
  <si>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</si>
  <si>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</si>
  <si>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</si>
  <si>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</si>
  <si>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</si>
  <si>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</si>
  <si>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</si>
  <si>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</si>
  <si>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</si>
  <si>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</si>
  <si>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</si>
  <si>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</si>
  <si>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</si>
  <si>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</si>
  <si>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</si>
  <si>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</si>
  <si>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</si>
  <si>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</si>
  <si>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</si>
  <si>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</si>
  <si>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</si>
  <si>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</si>
  <si>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</si>
  <si>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</si>
  <si>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</si>
  <si>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</si>
  <si>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</si>
  <si>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</si>
  <si>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</si>
  <si>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</si>
  <si>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</si>
  <si>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</si>
  <si>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</si>
  <si>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</si>
  <si>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</si>
  <si>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</si>
  <si>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</si>
  <si>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</si>
  <si>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</si>
  <si>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</si>
  <si>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</si>
  <si>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</si>
  <si>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</si>
  <si>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</si>
  <si>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</si>
  <si>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</si>
  <si>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</si>
  <si>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</si>
  <si>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</si>
  <si>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</si>
  <si>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</si>
  <si>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</si>
  <si>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</si>
  <si>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</si>
  <si>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</si>
  <si>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</si>
  <si>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</si>
  <si>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</si>
  <si>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</si>
  <si>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</si>
  <si>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</si>
  <si>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</si>
  <si>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</si>
  <si>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</si>
  <si>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</si>
  <si>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</si>
  <si>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Сумма выполненных работ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</si>
  <si>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</si>
  <si>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1А                   </t>
    </r>
    <r>
      <rPr>
        <b/>
        <sz val="12"/>
        <color indexed="10"/>
        <rFont val="Arial"/>
        <family val="2"/>
      </rPr>
      <t xml:space="preserve">   за 2023год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</si>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</sst>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52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3" fillId="0" borderId="10" xfId="0" applyNumberFormat="1" applyFont="1" applyBorder="1" applyAlignment="1">
      <alignment vertical="top" wrapText="1"/>
    </xf>
    <xf numFmtId="14" fontId="53" fillId="0" borderId="11" xfId="0" applyNumberFormat="1" applyFont="1" applyBorder="1" applyAlignment="1">
      <alignment vertical="top" wrapText="1"/>
    </xf>
    <xf numFmtId="14" fontId="53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0" borderId="33" xfId="0" applyFont="1" applyBorder="1" applyAlignment="1">
      <alignment vertical="center"/>
    </xf>
    <xf numFmtId="0" fontId="54" fillId="0" borderId="33" xfId="0" applyFont="1" applyBorder="1" applyAlignment="1">
      <alignment vertical="center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1" t="s">
        <v>184</v>
      </c>
      <c r="B1" s="161"/>
      <c r="C1" s="161"/>
      <c r="D1" s="161"/>
      <c r="E1" s="161"/>
      <c r="F1" s="161"/>
      <c r="G1" s="161"/>
      <c r="H1" s="161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71"/>
      <c r="E3" s="172"/>
      <c r="F3" s="17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2"/>
      <c r="E4" s="163"/>
      <c r="F4" s="164"/>
      <c r="G4" s="97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65"/>
      <c r="E5" s="166"/>
      <c r="F5" s="167"/>
      <c r="G5" s="98">
        <v>44927</v>
      </c>
      <c r="H5" s="32"/>
    </row>
    <row r="6" spans="1:8" ht="26.25" thickBot="1">
      <c r="A6" s="4" t="s">
        <v>11</v>
      </c>
      <c r="B6" s="4" t="s">
        <v>12</v>
      </c>
      <c r="C6" s="3"/>
      <c r="D6" s="168"/>
      <c r="E6" s="169"/>
      <c r="F6" s="170"/>
      <c r="G6" s="99">
        <v>45291</v>
      </c>
      <c r="H6" s="5"/>
    </row>
    <row r="7" spans="1:8" ht="38.25" customHeight="1" thickBot="1">
      <c r="A7" s="177" t="s">
        <v>13</v>
      </c>
      <c r="B7" s="178"/>
      <c r="C7" s="178"/>
      <c r="D7" s="179"/>
      <c r="E7" s="179"/>
      <c r="F7" s="179"/>
      <c r="G7" s="178"/>
      <c r="H7" s="180"/>
    </row>
    <row r="8" spans="1:8" ht="33" customHeight="1" thickBot="1">
      <c r="A8" s="36" t="s">
        <v>0</v>
      </c>
      <c r="B8" s="35" t="s">
        <v>1</v>
      </c>
      <c r="C8" s="37" t="s">
        <v>2</v>
      </c>
      <c r="D8" s="174" t="s">
        <v>3</v>
      </c>
      <c r="E8" s="175"/>
      <c r="F8" s="176"/>
      <c r="G8" s="33" t="s">
        <v>144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1" t="s">
        <v>15</v>
      </c>
      <c r="E9" s="172"/>
      <c r="F9" s="18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1" t="s">
        <v>18</v>
      </c>
      <c r="E10" s="172"/>
      <c r="F10" s="182"/>
      <c r="G10" s="58">
        <v>67763.1</v>
      </c>
      <c r="H10" s="42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1" t="s">
        <v>20</v>
      </c>
      <c r="E11" s="172"/>
      <c r="F11" s="182"/>
      <c r="G11" s="73">
        <v>152274.71</v>
      </c>
      <c r="H11" s="44"/>
      <c r="I11" t="s">
        <v>168</v>
      </c>
    </row>
    <row r="12" spans="1:8" ht="51.75" customHeight="1" thickBot="1">
      <c r="A12" s="4" t="s">
        <v>21</v>
      </c>
      <c r="B12" s="64" t="s">
        <v>22</v>
      </c>
      <c r="C12" s="3" t="s">
        <v>16</v>
      </c>
      <c r="D12" s="196" t="s">
        <v>23</v>
      </c>
      <c r="E12" s="197"/>
      <c r="F12" s="198"/>
      <c r="G12" s="74">
        <f>G13+G14+G20+G21+G22+G23+G31</f>
        <v>393038.13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7" t="s">
        <v>26</v>
      </c>
      <c r="E13" s="148"/>
      <c r="F13" s="149"/>
      <c r="G13" s="60">
        <v>71780.64</v>
      </c>
      <c r="H13" s="5"/>
      <c r="L13" s="116">
        <f>G13+G14+G20+G21+G22+G23+G24-G32</f>
        <v>638539.26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7" t="s">
        <v>29</v>
      </c>
      <c r="E14" s="148"/>
      <c r="F14" s="149"/>
      <c r="G14" s="75">
        <v>68985.24</v>
      </c>
      <c r="H14" s="5"/>
    </row>
    <row r="15" spans="1:8" ht="26.25" customHeight="1" thickBot="1">
      <c r="A15" s="4"/>
      <c r="B15" s="6"/>
      <c r="C15" s="3" t="s">
        <v>16</v>
      </c>
      <c r="D15" s="147" t="s">
        <v>146</v>
      </c>
      <c r="E15" s="148"/>
      <c r="F15" s="149"/>
      <c r="G15" s="76">
        <v>57129.6</v>
      </c>
      <c r="H15" s="5"/>
    </row>
    <row r="16" spans="1:13" ht="13.5" customHeight="1" thickBot="1">
      <c r="A16" s="4"/>
      <c r="B16" s="6"/>
      <c r="C16" s="3" t="s">
        <v>16</v>
      </c>
      <c r="D16" s="147" t="s">
        <v>147</v>
      </c>
      <c r="E16" s="148"/>
      <c r="F16" s="149"/>
      <c r="G16" s="77">
        <v>24424.8</v>
      </c>
      <c r="H16" s="44"/>
      <c r="M16" s="116">
        <f>G14+G31-G15</f>
        <v>11855.640000000007</v>
      </c>
    </row>
    <row r="17" spans="1:8" ht="13.5" customHeight="1" thickBot="1">
      <c r="A17" s="4"/>
      <c r="B17" s="6"/>
      <c r="C17" s="3" t="s">
        <v>16</v>
      </c>
      <c r="D17" s="147" t="s">
        <v>148</v>
      </c>
      <c r="E17" s="148"/>
      <c r="F17" s="149"/>
      <c r="G17" s="60">
        <v>5551</v>
      </c>
      <c r="H17" s="5"/>
    </row>
    <row r="18" spans="1:8" ht="24.75" customHeight="1" thickBot="1">
      <c r="A18" s="4"/>
      <c r="B18" s="6"/>
      <c r="C18" s="3" t="s">
        <v>16</v>
      </c>
      <c r="D18" s="147" t="s">
        <v>18</v>
      </c>
      <c r="E18" s="148"/>
      <c r="F18" s="149"/>
      <c r="G18" s="13">
        <f>G10</f>
        <v>67763.1</v>
      </c>
      <c r="H18" s="42"/>
    </row>
    <row r="19" spans="1:8" ht="27" customHeight="1" thickBot="1">
      <c r="A19" s="4"/>
      <c r="B19" s="6"/>
      <c r="C19" s="3" t="s">
        <v>16</v>
      </c>
      <c r="D19" s="147" t="s">
        <v>55</v>
      </c>
      <c r="E19" s="148"/>
      <c r="F19" s="149"/>
      <c r="G19" s="63">
        <f>G18+G15-G17</f>
        <v>119341.70000000001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9" t="s">
        <v>32</v>
      </c>
      <c r="E20" s="200"/>
      <c r="F20" s="201"/>
      <c r="G20" s="60">
        <v>84222.42</v>
      </c>
      <c r="H20" s="5"/>
    </row>
    <row r="21" spans="1:8" ht="26.25" customHeight="1" thickBot="1">
      <c r="A21" s="4" t="s">
        <v>33</v>
      </c>
      <c r="B21" s="29" t="s">
        <v>138</v>
      </c>
      <c r="C21" s="3" t="s">
        <v>16</v>
      </c>
      <c r="D21" s="181" t="s">
        <v>141</v>
      </c>
      <c r="E21" s="172"/>
      <c r="F21" s="182"/>
      <c r="G21" s="59"/>
      <c r="H21" s="5"/>
    </row>
    <row r="22" spans="1:8" ht="26.25" customHeight="1" thickBot="1">
      <c r="A22" s="4" t="s">
        <v>36</v>
      </c>
      <c r="B22" s="29" t="s">
        <v>140</v>
      </c>
      <c r="C22" s="3" t="s">
        <v>16</v>
      </c>
      <c r="D22" s="181" t="s">
        <v>142</v>
      </c>
      <c r="E22" s="172"/>
      <c r="F22" s="182"/>
      <c r="G22" s="59">
        <v>18538.06</v>
      </c>
      <c r="H22" s="5"/>
    </row>
    <row r="23" spans="1:8" ht="35.25" customHeight="1" thickBot="1">
      <c r="A23" s="4" t="s">
        <v>39</v>
      </c>
      <c r="B23" s="30" t="s">
        <v>139</v>
      </c>
      <c r="C23" s="3" t="s">
        <v>16</v>
      </c>
      <c r="D23" s="193" t="s">
        <v>143</v>
      </c>
      <c r="E23" s="194"/>
      <c r="F23" s="195"/>
      <c r="G23" s="59">
        <v>149511.77</v>
      </c>
      <c r="H23" s="5"/>
    </row>
    <row r="24" spans="1:8" ht="35.25" customHeight="1" thickBot="1">
      <c r="A24" s="4" t="s">
        <v>42</v>
      </c>
      <c r="B24" s="30" t="s">
        <v>173</v>
      </c>
      <c r="C24" s="3" t="s">
        <v>16</v>
      </c>
      <c r="D24" s="193" t="s">
        <v>174</v>
      </c>
      <c r="E24" s="194"/>
      <c r="F24" s="195"/>
      <c r="G24" s="59">
        <v>245501.13</v>
      </c>
      <c r="H24" s="5"/>
    </row>
    <row r="25" spans="1:8" ht="26.25" customHeight="1" thickBot="1">
      <c r="A25" s="4" t="s">
        <v>45</v>
      </c>
      <c r="B25" s="64" t="s">
        <v>34</v>
      </c>
      <c r="C25" s="3" t="s">
        <v>16</v>
      </c>
      <c r="D25" s="181" t="s">
        <v>35</v>
      </c>
      <c r="E25" s="172"/>
      <c r="F25" s="182"/>
      <c r="G25" s="72">
        <f>G26+G33</f>
        <v>424179.65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6" t="s">
        <v>38</v>
      </c>
      <c r="E26" s="197"/>
      <c r="F26" s="198"/>
      <c r="G26" s="67">
        <v>424179.65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7" t="s">
        <v>41</v>
      </c>
      <c r="E27" s="148"/>
      <c r="F27" s="149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7" t="s">
        <v>44</v>
      </c>
      <c r="E28" s="148"/>
      <c r="F28" s="149"/>
      <c r="G28" s="10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7" t="s">
        <v>47</v>
      </c>
      <c r="E29" s="148"/>
      <c r="F29" s="149"/>
      <c r="G29" s="79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7"/>
      <c r="E30" s="148"/>
      <c r="F30" s="149"/>
      <c r="G30" s="89"/>
      <c r="H30" s="68"/>
      <c r="I30" s="65"/>
    </row>
    <row r="31" spans="1:9" ht="13.5" customHeight="1" thickBot="1">
      <c r="A31" s="4"/>
      <c r="B31" s="12"/>
      <c r="C31" s="3"/>
      <c r="D31" s="147" t="s">
        <v>159</v>
      </c>
      <c r="E31" s="148"/>
      <c r="F31" s="148"/>
      <c r="G31" s="70">
        <v>0</v>
      </c>
      <c r="H31" s="69"/>
      <c r="I31" s="65"/>
    </row>
    <row r="32" spans="1:9" ht="13.5" customHeight="1" thickBot="1">
      <c r="A32" s="4"/>
      <c r="B32" s="12"/>
      <c r="C32" s="3"/>
      <c r="D32" s="147" t="s">
        <v>178</v>
      </c>
      <c r="E32" s="148"/>
      <c r="F32" s="148"/>
      <c r="G32" s="70">
        <v>0</v>
      </c>
      <c r="H32" s="69"/>
      <c r="I32" s="65"/>
    </row>
    <row r="33" spans="1:10" ht="13.5" customHeight="1" thickBot="1">
      <c r="A33" s="4"/>
      <c r="B33" s="12"/>
      <c r="C33" s="3"/>
      <c r="D33" s="147" t="s">
        <v>160</v>
      </c>
      <c r="E33" s="148"/>
      <c r="F33" s="148"/>
      <c r="G33" s="70">
        <v>0</v>
      </c>
      <c r="H33" s="69"/>
      <c r="I33" s="78"/>
      <c r="J33" t="s">
        <v>158</v>
      </c>
    </row>
    <row r="34" spans="1:9" ht="13.5" customHeight="1" thickBot="1">
      <c r="A34" s="4"/>
      <c r="B34" s="12"/>
      <c r="C34" s="3"/>
      <c r="D34" s="147" t="s">
        <v>171</v>
      </c>
      <c r="E34" s="148"/>
      <c r="F34" s="202"/>
      <c r="G34" s="71">
        <v>0</v>
      </c>
      <c r="H34" s="69"/>
      <c r="I34" s="78"/>
    </row>
    <row r="35" spans="1:9" ht="13.5" customHeight="1" thickBot="1">
      <c r="A35" s="4"/>
      <c r="B35" s="12"/>
      <c r="C35" s="3"/>
      <c r="D35" s="147" t="s">
        <v>162</v>
      </c>
      <c r="E35" s="148"/>
      <c r="F35" s="148"/>
      <c r="G35" s="71">
        <v>0</v>
      </c>
      <c r="H35" s="69"/>
      <c r="I35" s="65"/>
    </row>
    <row r="36" spans="1:9" ht="13.5" customHeight="1" thickBot="1">
      <c r="A36" s="4"/>
      <c r="B36" s="12"/>
      <c r="C36" s="3"/>
      <c r="D36" s="147" t="s">
        <v>161</v>
      </c>
      <c r="E36" s="148"/>
      <c r="F36" s="148"/>
      <c r="G36" s="95">
        <f>G35+G31-G33</f>
        <v>0</v>
      </c>
      <c r="H36" s="69"/>
      <c r="I36" s="65"/>
    </row>
    <row r="37" spans="1:9" ht="13.5" customHeight="1" thickBot="1">
      <c r="A37" s="4"/>
      <c r="B37" s="12"/>
      <c r="C37" s="3"/>
      <c r="D37" s="147" t="s">
        <v>179</v>
      </c>
      <c r="E37" s="148"/>
      <c r="F37" s="148"/>
      <c r="G37" s="117">
        <v>0</v>
      </c>
      <c r="H37" s="69"/>
      <c r="I37" s="65"/>
    </row>
    <row r="38" spans="1:8" ht="35.25" customHeight="1" thickBot="1">
      <c r="A38" s="4" t="s">
        <v>59</v>
      </c>
      <c r="B38" s="64" t="s">
        <v>51</v>
      </c>
      <c r="C38" s="3" t="s">
        <v>16</v>
      </c>
      <c r="D38" s="147" t="s">
        <v>51</v>
      </c>
      <c r="E38" s="148"/>
      <c r="F38" s="149"/>
      <c r="G38" s="61">
        <f>G25+G40</f>
        <v>543521.3500000001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7" t="s">
        <v>53</v>
      </c>
      <c r="E39" s="148"/>
      <c r="F39" s="149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7" t="s">
        <v>55</v>
      </c>
      <c r="E40" s="148"/>
      <c r="F40" s="149"/>
      <c r="G40" s="63">
        <f>G19</f>
        <v>119341.70000000001</v>
      </c>
      <c r="H40" s="42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7" t="s">
        <v>57</v>
      </c>
      <c r="E41" s="148"/>
      <c r="F41" s="149"/>
      <c r="G41" s="45">
        <f>G11+G12+G31-G25</f>
        <v>121133.18999999994</v>
      </c>
      <c r="H41" s="45"/>
    </row>
    <row r="42" spans="1:8" ht="38.25" customHeight="1" thickBot="1">
      <c r="A42" s="144" t="s">
        <v>58</v>
      </c>
      <c r="B42" s="145"/>
      <c r="C42" s="145"/>
      <c r="D42" s="145"/>
      <c r="E42" s="145"/>
      <c r="F42" s="178"/>
      <c r="G42" s="145"/>
      <c r="H42" s="180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40" t="s">
        <v>132</v>
      </c>
      <c r="G43" s="41" t="s">
        <v>149</v>
      </c>
      <c r="H43" s="38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3" t="s">
        <v>150</v>
      </c>
      <c r="E44" s="47">
        <v>2.13</v>
      </c>
      <c r="F44" s="66" t="s">
        <v>133</v>
      </c>
      <c r="G44" s="55">
        <v>3837002062</v>
      </c>
      <c r="H44" s="56">
        <f>G17</f>
        <v>5551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6" t="s">
        <v>151</v>
      </c>
      <c r="E45" s="87">
        <v>3.75</v>
      </c>
      <c r="F45" s="66" t="s">
        <v>133</v>
      </c>
      <c r="G45" s="55">
        <v>3837002062</v>
      </c>
      <c r="H45" s="56">
        <f>G13</f>
        <v>71780.64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6" t="s">
        <v>131</v>
      </c>
      <c r="E46" s="47">
        <v>3.85</v>
      </c>
      <c r="F46" s="66" t="s">
        <v>133</v>
      </c>
      <c r="G46" s="55">
        <v>3848000155</v>
      </c>
      <c r="H46" s="56">
        <f>G20</f>
        <v>84222.42</v>
      </c>
    </row>
    <row r="47" spans="1:8" ht="68.25" thickBot="1">
      <c r="A47" s="14">
        <v>4</v>
      </c>
      <c r="B47" s="4" t="s">
        <v>126</v>
      </c>
      <c r="C47" s="3" t="s">
        <v>125</v>
      </c>
      <c r="D47" s="53" t="s">
        <v>150</v>
      </c>
      <c r="E47" s="47">
        <v>0.82</v>
      </c>
      <c r="F47" s="54" t="s">
        <v>183</v>
      </c>
      <c r="G47" s="55">
        <v>3848006622</v>
      </c>
      <c r="H47" s="56">
        <f>G22</f>
        <v>18538.06</v>
      </c>
    </row>
    <row r="48" spans="1:8" ht="68.25" thickBot="1">
      <c r="A48" s="14">
        <v>5</v>
      </c>
      <c r="B48" s="15" t="s">
        <v>127</v>
      </c>
      <c r="C48" s="3" t="s">
        <v>125</v>
      </c>
      <c r="D48" s="53" t="s">
        <v>150</v>
      </c>
      <c r="E48" s="47">
        <v>6.37</v>
      </c>
      <c r="F48" s="57" t="s">
        <v>183</v>
      </c>
      <c r="G48" s="55">
        <v>3848006622</v>
      </c>
      <c r="H48" s="56">
        <f>G23</f>
        <v>149511.77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3"/>
      <c r="G49" s="149"/>
      <c r="H49" s="56">
        <f>SUM(H44:H48)</f>
        <v>329603.89</v>
      </c>
    </row>
    <row r="50" spans="1:8" ht="19.5" customHeight="1" thickBot="1">
      <c r="A50" s="144" t="s">
        <v>64</v>
      </c>
      <c r="B50" s="145"/>
      <c r="C50" s="145"/>
      <c r="D50" s="145"/>
      <c r="E50" s="145"/>
      <c r="F50" s="145"/>
      <c r="G50" s="145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3" t="s">
        <v>135</v>
      </c>
      <c r="E51" s="134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3" t="s">
        <v>69</v>
      </c>
      <c r="E52" s="134"/>
      <c r="F52" s="103">
        <v>0</v>
      </c>
      <c r="G52" s="101"/>
      <c r="H52" s="104"/>
    </row>
    <row r="53" spans="1:8" ht="41.25" customHeight="1" thickBot="1">
      <c r="A53" s="101" t="s">
        <v>175</v>
      </c>
      <c r="B53" s="101" t="s">
        <v>70</v>
      </c>
      <c r="C53" s="102" t="s">
        <v>67</v>
      </c>
      <c r="D53" s="133" t="s">
        <v>70</v>
      </c>
      <c r="E53" s="134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3" t="s">
        <v>72</v>
      </c>
      <c r="E54" s="134"/>
      <c r="F54" s="103">
        <v>0</v>
      </c>
      <c r="G54" s="101"/>
      <c r="H54" s="104"/>
    </row>
    <row r="55" spans="1:8" ht="18.75" customHeight="1" thickBot="1">
      <c r="A55" s="150" t="s">
        <v>73</v>
      </c>
      <c r="B55" s="151"/>
      <c r="C55" s="151"/>
      <c r="D55" s="151"/>
      <c r="E55" s="151"/>
      <c r="F55" s="151"/>
      <c r="G55" s="151"/>
      <c r="H55" s="152"/>
    </row>
    <row r="56" spans="1:8" ht="42.75" customHeight="1" thickBot="1">
      <c r="A56" s="46" t="s">
        <v>74</v>
      </c>
      <c r="B56" s="46" t="s">
        <v>15</v>
      </c>
      <c r="C56" s="47" t="s">
        <v>16</v>
      </c>
      <c r="D56" s="131" t="s">
        <v>15</v>
      </c>
      <c r="E56" s="132"/>
      <c r="F56" s="51">
        <v>0</v>
      </c>
      <c r="G56" s="46"/>
      <c r="H56" s="44"/>
    </row>
    <row r="57" spans="1:8" ht="42" customHeight="1" thickBot="1">
      <c r="A57" s="46" t="s">
        <v>75</v>
      </c>
      <c r="B57" s="46" t="s">
        <v>18</v>
      </c>
      <c r="C57" s="47" t="s">
        <v>16</v>
      </c>
      <c r="D57" s="131" t="s">
        <v>18</v>
      </c>
      <c r="E57" s="132"/>
      <c r="F57" s="51">
        <v>0</v>
      </c>
      <c r="G57" s="46"/>
      <c r="H57" s="44"/>
    </row>
    <row r="58" spans="1:8" ht="48.75" customHeight="1" thickBot="1">
      <c r="A58" s="46" t="s">
        <v>76</v>
      </c>
      <c r="B58" s="46" t="s">
        <v>20</v>
      </c>
      <c r="C58" s="47" t="s">
        <v>16</v>
      </c>
      <c r="D58" s="131" t="s">
        <v>20</v>
      </c>
      <c r="E58" s="132"/>
      <c r="F58" s="51">
        <v>0</v>
      </c>
      <c r="G58" s="46"/>
      <c r="H58" s="44"/>
    </row>
    <row r="59" spans="1:8" ht="44.25" customHeight="1" thickBot="1">
      <c r="A59" s="46" t="s">
        <v>77</v>
      </c>
      <c r="B59" s="46" t="s">
        <v>53</v>
      </c>
      <c r="C59" s="47" t="s">
        <v>16</v>
      </c>
      <c r="D59" s="131" t="s">
        <v>53</v>
      </c>
      <c r="E59" s="132"/>
      <c r="F59" s="51">
        <v>0</v>
      </c>
      <c r="G59" s="46"/>
      <c r="H59" s="44"/>
    </row>
    <row r="60" spans="1:8" ht="42.75" customHeight="1" thickBot="1">
      <c r="A60" s="46" t="s">
        <v>78</v>
      </c>
      <c r="B60" s="46" t="s">
        <v>55</v>
      </c>
      <c r="C60" s="47" t="s">
        <v>16</v>
      </c>
      <c r="D60" s="131" t="s">
        <v>55</v>
      </c>
      <c r="E60" s="132"/>
      <c r="F60" s="51">
        <v>0</v>
      </c>
      <c r="G60" s="46"/>
      <c r="H60" s="44"/>
    </row>
    <row r="61" spans="1:8" ht="42" customHeight="1" thickBot="1">
      <c r="A61" s="48" t="s">
        <v>79</v>
      </c>
      <c r="B61" s="48" t="s">
        <v>57</v>
      </c>
      <c r="C61" s="49" t="s">
        <v>16</v>
      </c>
      <c r="D61" s="153" t="s">
        <v>57</v>
      </c>
      <c r="E61" s="154"/>
      <c r="F61" s="52">
        <f>D68+E68+F68+G68+H68</f>
        <v>4536.279999999999</v>
      </c>
      <c r="G61" s="48"/>
      <c r="H61" s="50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180</v>
      </c>
      <c r="E63" s="62"/>
      <c r="F63" s="20"/>
      <c r="G63" s="22"/>
      <c r="H63" s="110" t="s">
        <v>177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181</v>
      </c>
      <c r="E64" s="3"/>
      <c r="F64" s="3"/>
      <c r="G64" s="3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1">
        <f>D66/563.66</f>
        <v>100.49162615761276</v>
      </c>
      <c r="E65" s="90"/>
      <c r="F65" s="120"/>
      <c r="G65" s="121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6">
        <v>56643.11</v>
      </c>
      <c r="E66" s="88"/>
      <c r="F66" s="122"/>
      <c r="G66" s="123"/>
      <c r="H66" s="107"/>
      <c r="I66" s="43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6">
        <v>52106.83</v>
      </c>
      <c r="E67" s="88"/>
      <c r="F67" s="122"/>
      <c r="G67" s="124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4536.279999999999</v>
      </c>
      <c r="E68" s="88"/>
      <c r="F68" s="122"/>
      <c r="G68" s="124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7">
        <v>56643.11</v>
      </c>
      <c r="E69" s="89"/>
      <c r="F69" s="125"/>
      <c r="G69" s="125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9">
        <f>D69-D66</f>
        <v>0</v>
      </c>
      <c r="E70" s="39">
        <f>E69-E66</f>
        <v>0</v>
      </c>
      <c r="F70" s="39">
        <f>F66-F69</f>
        <v>0</v>
      </c>
      <c r="G70" s="39">
        <f>G66-G69</f>
        <v>0</v>
      </c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1" t="s">
        <v>137</v>
      </c>
      <c r="E71" s="142"/>
      <c r="F71" s="142"/>
      <c r="G71" s="142"/>
      <c r="H71" s="14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5" t="s">
        <v>137</v>
      </c>
      <c r="E72" s="156"/>
      <c r="F72" s="156"/>
      <c r="G72" s="156"/>
      <c r="H72" s="15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3">
        <v>0</v>
      </c>
    </row>
    <row r="74" spans="1:8" ht="25.5" customHeight="1" thickBot="1">
      <c r="A74" s="144" t="s">
        <v>100</v>
      </c>
      <c r="B74" s="145"/>
      <c r="C74" s="145"/>
      <c r="D74" s="145"/>
      <c r="E74" s="145"/>
      <c r="F74" s="145"/>
      <c r="G74" s="145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8"/>
      <c r="F75" s="139"/>
      <c r="G75" s="140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8"/>
      <c r="F76" s="139"/>
      <c r="G76" s="140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8"/>
      <c r="F77" s="139"/>
      <c r="G77" s="140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8"/>
      <c r="F78" s="159"/>
      <c r="G78" s="160"/>
      <c r="H78" s="94"/>
    </row>
    <row r="79" spans="1:8" ht="25.5" customHeight="1" thickBot="1">
      <c r="A79" s="144" t="s">
        <v>106</v>
      </c>
      <c r="B79" s="145"/>
      <c r="C79" s="145"/>
      <c r="D79" s="145"/>
      <c r="E79" s="145"/>
      <c r="F79" s="145"/>
      <c r="G79" s="145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3">
        <v>1</v>
      </c>
      <c r="F80" s="184"/>
      <c r="G80" s="185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6">
        <v>1</v>
      </c>
      <c r="F81" s="187"/>
      <c r="G81" s="188"/>
      <c r="H81" s="114">
        <v>1</v>
      </c>
    </row>
    <row r="82" spans="1:8" ht="59.25" customHeight="1" thickBot="1">
      <c r="A82" s="4" t="s">
        <v>176</v>
      </c>
      <c r="B82" s="111" t="s">
        <v>112</v>
      </c>
      <c r="C82" s="112" t="s">
        <v>16</v>
      </c>
      <c r="D82" s="115" t="s">
        <v>112</v>
      </c>
      <c r="E82" s="190" t="s">
        <v>152</v>
      </c>
      <c r="F82" s="191"/>
      <c r="G82" s="191"/>
      <c r="H82" s="192"/>
    </row>
    <row r="83" ht="12.75">
      <c r="A83" s="1"/>
    </row>
    <row r="84" ht="12.75">
      <c r="A84" s="1"/>
    </row>
    <row r="85" spans="1:8" ht="38.25" customHeight="1">
      <c r="A85" s="189" t="s">
        <v>157</v>
      </c>
      <c r="B85" s="189"/>
      <c r="C85" s="189"/>
      <c r="D85" s="189"/>
      <c r="E85" s="189"/>
      <c r="F85" s="189"/>
      <c r="G85" s="189"/>
      <c r="H85" s="189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4">
        <v>1</v>
      </c>
      <c r="B88" s="25" t="s">
        <v>67</v>
      </c>
      <c r="C88" s="135" t="s">
        <v>114</v>
      </c>
      <c r="D88" s="136"/>
      <c r="E88" s="137"/>
    </row>
    <row r="89" spans="1:5" ht="18.75" customHeight="1" thickBot="1">
      <c r="A89" s="26">
        <v>2</v>
      </c>
      <c r="B89" s="4" t="s">
        <v>115</v>
      </c>
      <c r="C89" s="135" t="s">
        <v>116</v>
      </c>
      <c r="D89" s="136"/>
      <c r="E89" s="137"/>
    </row>
    <row r="90" spans="1:5" ht="16.5" customHeight="1" thickBot="1">
      <c r="A90" s="26">
        <v>3</v>
      </c>
      <c r="B90" s="4" t="s">
        <v>117</v>
      </c>
      <c r="C90" s="135" t="s">
        <v>118</v>
      </c>
      <c r="D90" s="136"/>
      <c r="E90" s="137"/>
    </row>
    <row r="91" spans="1:5" ht="13.5" thickBot="1">
      <c r="A91" s="26">
        <v>4</v>
      </c>
      <c r="B91" s="4" t="s">
        <v>16</v>
      </c>
      <c r="C91" s="135" t="s">
        <v>119</v>
      </c>
      <c r="D91" s="136"/>
      <c r="E91" s="137"/>
    </row>
    <row r="92" spans="1:5" ht="24" customHeight="1" thickBot="1">
      <c r="A92" s="26">
        <v>5</v>
      </c>
      <c r="B92" s="4" t="s">
        <v>85</v>
      </c>
      <c r="C92" s="135" t="s">
        <v>120</v>
      </c>
      <c r="D92" s="136"/>
      <c r="E92" s="137"/>
    </row>
    <row r="93" spans="1:5" ht="21" customHeight="1" thickBot="1">
      <c r="A93" s="27">
        <v>6</v>
      </c>
      <c r="B93" s="28" t="s">
        <v>121</v>
      </c>
      <c r="C93" s="135" t="s">
        <v>122</v>
      </c>
      <c r="D93" s="136"/>
      <c r="E93" s="137"/>
    </row>
    <row r="95" spans="2:3" ht="15">
      <c r="B95" s="130" t="s">
        <v>163</v>
      </c>
      <c r="C95" s="130"/>
    </row>
    <row r="96" spans="2:6" ht="60">
      <c r="B96" s="82" t="s">
        <v>164</v>
      </c>
      <c r="C96" s="83" t="s">
        <v>172</v>
      </c>
      <c r="D96" s="128" t="s">
        <v>185</v>
      </c>
      <c r="E96" s="129" t="s">
        <v>182</v>
      </c>
      <c r="F96" s="84" t="s">
        <v>165</v>
      </c>
    </row>
    <row r="97" spans="2:6" ht="22.5">
      <c r="B97" s="85" t="s">
        <v>166</v>
      </c>
      <c r="C97" s="80">
        <v>19717.34</v>
      </c>
      <c r="D97" s="118">
        <v>0</v>
      </c>
      <c r="E97" s="119"/>
      <c r="F97" s="86">
        <f>C97+D97-E97</f>
        <v>19717.34</v>
      </c>
    </row>
    <row r="98" spans="2:6" ht="22.5">
      <c r="B98" s="85" t="s">
        <v>167</v>
      </c>
      <c r="C98" s="80">
        <v>9656.18</v>
      </c>
      <c r="D98" s="118">
        <v>0</v>
      </c>
      <c r="E98" s="119"/>
      <c r="F98" s="86">
        <f>C98+D98-E98</f>
        <v>9656.18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2024-03-12T02:32:38Z</dcterms:modified>
  <cp:category/>
  <cp:version/>
  <cp:contentType/>
  <cp:contentStatus/>
</cp:coreProperties>
</file>