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<sst xmlns="http://schemas.openxmlformats.org/spreadsheetml/2006/main" count="301" uniqueCount="195">
  <si>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</si>
  <si>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</si>
  <si>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</si>
  <si>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</si>
  <si>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</si>
  <si>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</si>
  <si>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</si>
  <si>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</si>
  <si>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</si>
  <si>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</si>
  <si>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</si>
  <si>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</si>
  <si>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</si>
  <si>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</si>
  <si>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</si>
  <si>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</si>
  <si>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</si>
  <si>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</si>
  <si>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</si>
  <si>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</si>
  <si>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</si>
  <si>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</si>
  <si>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</si>
  <si>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</si>
  <si>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</si>
  <si>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</si>
  <si>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</si>
  <si>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</si>
  <si>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</si>
  <si>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</si>
  <si>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</si>
  <si>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</si>
  <si>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</si>
  <si>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</si>
  <si>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</si>
  <si>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</si>
  <si>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</si>
  <si>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</si>
  <si>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</si>
  <si>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</si>
  <si>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</si>
  <si>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</si>
  <si>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</si>
  <si>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</si>
  <si>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</si>
  <si>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</si>
  <si>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</si>
  <si>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</si>
  <si>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</si>
  <si>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</si>
  <si>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</si>
  <si>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</si>
  <si>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</si>
  <si>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</si>
  <si>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</si>
  <si>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</si>
  <si>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</si>
  <si>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</si>
  <si>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</si>
  <si>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</si>
  <si>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</si>
  <si>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</si>
  <si>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</si>
  <si>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</si>
  <si>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</si>
  <si>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</si>
  <si>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</si>
  <si>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</si>
  <si>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</si>
  <si>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</si>
  <si>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</si>
  <si>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</si>
  <si>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</si>
  <si>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</si>
  <si>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</si>
  <si>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</si>
  <si>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</si>
  <si>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</si>
  <si>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</si>
  <si>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</si>
  <si>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</si>
  <si>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</si>
  <si>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</si>
  <si>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</si>
  <si>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</si>
  <si>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</si>
  <si>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</si>
  <si>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</si>
  <si>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</si>
  <si>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</si>
  <si>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</si>
  <si>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</si>
  <si>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</si>
  <si>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</si>
  <si>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</si>
  <si>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</si>
  <si>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</si>
  <si>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</si>
  <si>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</si>
  <si>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</si>
  <si>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</si>
  <si>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</si>
  <si>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</si>
  <si>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</si>
  <si>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</si>
  <si>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</si>
  <si>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</si>
  <si>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</si>
  <si>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</si>
  <si>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</si>
  <si>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</si>
  <si>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</si>
  <si>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</si>
  <si>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</si>
  <si>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</si>
  <si>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</si>
  <si>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</si>
  <si>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</si>
  <si>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</si>
  <si>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</si>
  <si>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</si>
  <si>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</si>
  <si>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</si>
  <si>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</si>
  <si>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</si>
  <si>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</si>
  <si>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</si>
  <si>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</si>
  <si>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</si>
  <si>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</si>
  <si>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</si>
  <si>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</si>
  <si>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</si>
  <si>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</si>
  <si>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</si>
  <si>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</si>
  <si>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</si>
  <si>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</si>
  <si>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</si>
  <si>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</si>
  <si>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</si>
  <si>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</si>
  <si>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</si>
  <si>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</si>
  <si>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</si>
  <si>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</si>
  <si>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</si>
  <si>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</si>
  <si>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</si>
  <si>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</si>
  <si>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</si>
  <si>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</si>
  <si>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</si>
  <si>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</si>
  <si>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</si>
  <si>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</si>
  <si>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</si>
  <si>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</si>
  <si>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</si>
  <si>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</si>
  <si>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</si>
  <si>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</si>
  <si>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</si>
  <si>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</si>
  <si>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</si>
  <si>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</si>
  <si>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</si>
  <si>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</si>
  <si>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</si>
  <si>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</si>
  <si>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</si>
  <si>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</si>
  <si>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</si>
  <si>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</si>
  <si>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</si>
  <si>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</si>
  <si>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</si>
  <si>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</si>
  <si>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</si>
  <si>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</si>
  <si>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</si>
  <si>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</si>
  <si>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</si>
  <si>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</si>
  <si>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</si>
  <si>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</si>
  <si>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</si>
  <si>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</si>
  <si>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</si>
  <si>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</si>
  <si>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</si>
  <si>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</si>
  <si>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</si>
  <si>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26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</si>
  <si>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1,1А,2,4,12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</si>
</sst>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M81" sqref="M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-25161.87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78171.45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322739.9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53195.16</v>
      </c>
      <c r="H13" s="5"/>
      <c r="L13" s="125">
        <f>G13+G14+G20+G21+G22+G23+G24-G32</f>
        <v>322739.9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v>34544.52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v>33612.42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v>9636.14</v>
      </c>
      <c r="H16" s="44"/>
      <c r="M16" s="125">
        <f>G14+G31-G15</f>
        <v>932.0999999999985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986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G14</f>
        <v>34544.52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67170.94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62440.08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52709.28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13298.64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103308.6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3243.62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315622.92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315622.92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382793.86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67170.94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85288.43000000005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986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3.28</v>
      </c>
      <c r="F45" s="54" t="s">
        <v>190</v>
      </c>
      <c r="G45" s="55">
        <v>3837002062</v>
      </c>
      <c r="H45" s="56">
        <f>G13</f>
        <v>53195.16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62440.08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52709.28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13298.64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103308.6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285937.76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-18560.969999999998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1346.322735042735</v>
      </c>
      <c r="G66" s="87">
        <f>G67/((21.48+22.34)/2)</f>
        <v>871.9447740757646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19689.97</v>
      </c>
      <c r="G67" s="64">
        <v>19104.31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23202.42</v>
      </c>
      <c r="G68" s="63">
        <v>34152.83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-3512.449999999997</v>
      </c>
      <c r="G69" s="68">
        <f>G67-G68</f>
        <v>-15048.52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21089.01</v>
      </c>
      <c r="G70" s="100">
        <v>23871.44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-1399.0399999999972</v>
      </c>
      <c r="G71" s="39">
        <f>G67-G70</f>
        <v>-4767.129999999997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-23535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5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6161.91</v>
      </c>
      <c r="D98" s="84">
        <v>3160.87</v>
      </c>
      <c r="E98" s="85">
        <v>0</v>
      </c>
      <c r="F98" s="94">
        <f>C98+D98-E98</f>
        <v>9322.779999999999</v>
      </c>
    </row>
    <row r="99" spans="2:6" ht="22.5">
      <c r="B99" s="93" t="s">
        <v>174</v>
      </c>
      <c r="C99" s="84">
        <v>5153.91</v>
      </c>
      <c r="D99" s="84">
        <v>0.21</v>
      </c>
      <c r="E99" s="85">
        <v>0</v>
      </c>
      <c r="F99" s="94">
        <f>C99+D99-E99</f>
        <v>5154.12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2019-03-22T03:50:34Z</dcterms:modified>
  <cp:category/>
  <cp:version/>
  <cp:contentType/>
  <cp:contentStatus/>
</cp:coreProperties>
</file>