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<sst xmlns="http://schemas.openxmlformats.org/spreadsheetml/2006/main" count="85" uniqueCount="58">
  <si>
    <t>О Т Ч Е Т по М К Д</t>
  </si>
  <si>
    <t>за период с 01.01.2013 г. по 31.12.2013 г.</t>
  </si>
  <si>
    <t>ЛЕНИНА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</si>
  <si>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</si>
  <si>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</si>
  <si>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</si>
  <si>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</si>
  <si>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</si>
  <si>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</si>
  <si>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</si>
  <si>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</si>
  <si>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</si>
  <si>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</si>
  <si>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</si>
  <si>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</si>
  <si>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</si>
  <si>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</si>
  <si>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</si>
  <si>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</si>
  <si>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</si>
  <si>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</si>
  <si>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</si>
  <si>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</si>
  <si>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</si>
  <si>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</si>
  <si>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</si>
  <si>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</si>
  <si>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</si>
  <si>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</si>
  <si>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</si>
  <si>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</si>
  <si>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</si>
  <si>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</si>
  <si>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</si>
  <si>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</si>
  <si>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</si>
  <si>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</si>
  <si>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</si>
  <si>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</si>
  <si>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</si>
  <si>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</si>
  <si>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</si>
  <si>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</si>
  <si>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</si>
  <si>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</si>
  <si>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</si>
  <si>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</si>
  <si>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</si>
  <si>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Ленина</t>
  </si>
  <si>
    <t>план 2014</t>
  </si>
  <si>
    <t>Плотницкие работы</t>
  </si>
  <si>
    <t>шарниры на двери, остекление</t>
  </si>
  <si>
    <t>2/0,4 м2</t>
  </si>
  <si>
    <t>выполнено</t>
  </si>
  <si>
    <t>Ремонт водостока</t>
  </si>
  <si>
    <t>2 м</t>
  </si>
  <si>
    <t>Ремонт козырька</t>
  </si>
  <si>
    <t>Ремонт крылец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</si>
</sst>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14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/>
    </xf>
    <xf numFmtId="2" fontId="9" fillId="0" borderId="0" xfId="0" applyNumberFormat="1" applyFont="1" applyAlignment="1">
      <alignment wrapText="1"/>
    </xf>
    <xf numFmtId="14" fontId="9" fillId="0" borderId="12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14" fontId="9" fillId="0" borderId="1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SheetLayoutView="100" workbookViewId="0" topLeftCell="A1">
      <selection activeCell="G24" sqref="G24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6" t="s">
        <v>0</v>
      </c>
      <c r="E1" s="77"/>
      <c r="F1" s="77"/>
      <c r="G1" s="3"/>
      <c r="H1" s="4"/>
      <c r="I1" s="4"/>
    </row>
    <row r="2" spans="2:9" ht="12.75">
      <c r="B2" s="2"/>
      <c r="D2" s="78" t="s">
        <v>1</v>
      </c>
      <c r="E2" s="79"/>
      <c r="F2" s="79"/>
      <c r="G2" s="5"/>
      <c r="H2" s="4"/>
      <c r="I2" s="4"/>
    </row>
    <row r="3" spans="1:4" ht="18.75" customHeight="1">
      <c r="A3" s="4"/>
      <c r="B3" s="6" t="s">
        <v>2</v>
      </c>
      <c r="C3" s="7">
        <v>4</v>
      </c>
      <c r="D3" s="8"/>
    </row>
    <row r="4" spans="2:4" ht="15" customHeight="1">
      <c r="B4" s="9" t="s">
        <v>3</v>
      </c>
      <c r="C4" s="10">
        <v>428.8</v>
      </c>
      <c r="D4" s="11" t="s">
        <v>4</v>
      </c>
    </row>
    <row r="5" spans="2:4" ht="15.75" customHeight="1">
      <c r="B5" s="9" t="s">
        <v>5</v>
      </c>
      <c r="C5" s="10">
        <v>386.6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80" t="s">
        <v>9</v>
      </c>
      <c r="E8" s="81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74">
        <v>6226.32</v>
      </c>
      <c r="E9" s="75"/>
      <c r="F9" s="23">
        <f>5618.48+64.14</f>
        <v>5682.62</v>
      </c>
      <c r="G9" s="8">
        <f>D9-F9</f>
        <v>543.6999999999998</v>
      </c>
      <c r="H9" s="8"/>
    </row>
    <row r="10" spans="1:8" ht="18" customHeight="1">
      <c r="A10" s="20"/>
      <c r="B10" s="21" t="s">
        <v>14</v>
      </c>
      <c r="C10" s="22"/>
      <c r="D10" s="74">
        <v>9896.76</v>
      </c>
      <c r="E10" s="75"/>
      <c r="F10" s="23">
        <f>5792.79+101.94</f>
        <v>5894.73</v>
      </c>
      <c r="G10" s="8">
        <f>D10-F10</f>
        <v>4002.0300000000007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6226.32</v>
      </c>
      <c r="E14" s="22">
        <f>D14</f>
        <v>6226.32</v>
      </c>
      <c r="F14" s="22">
        <f>F9</f>
        <v>5682.62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10779.72</v>
      </c>
      <c r="E15" s="22">
        <f>D15</f>
        <v>10779.72</v>
      </c>
      <c r="F15" s="22">
        <f>5782.9+111.04</f>
        <v>5893.94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19257.75</v>
      </c>
      <c r="E16" s="22">
        <f>D16</f>
        <v>19257.75</v>
      </c>
      <c r="F16" s="22">
        <f>9905.77+207.24</f>
        <v>10113.01</v>
      </c>
      <c r="G16" s="35" t="s">
        <v>22</v>
      </c>
    </row>
    <row r="17" spans="1:7" ht="22.5">
      <c r="A17" s="30"/>
      <c r="B17" s="33" t="s">
        <v>25</v>
      </c>
      <c r="C17" s="22" t="s">
        <v>21</v>
      </c>
      <c r="D17" s="22">
        <v>3205.92</v>
      </c>
      <c r="E17" s="22">
        <f>D17</f>
        <v>3205.92</v>
      </c>
      <c r="F17" s="22">
        <f>1402.34+33.02</f>
        <v>1435.36</v>
      </c>
      <c r="G17" s="35" t="s">
        <v>22</v>
      </c>
    </row>
    <row r="18" spans="1:7" ht="25.5">
      <c r="A18" s="30"/>
      <c r="B18" s="33" t="s">
        <v>26</v>
      </c>
      <c r="C18" s="22" t="s">
        <v>21</v>
      </c>
      <c r="D18" s="22">
        <v>6257.2</v>
      </c>
      <c r="E18" s="22">
        <f>D18</f>
        <v>6257.2</v>
      </c>
      <c r="F18" s="22">
        <f>1980.29</f>
        <v>1980.29</v>
      </c>
      <c r="G18" s="35" t="s">
        <v>22</v>
      </c>
    </row>
    <row r="19" spans="1:9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3904.0299999999997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14</v>
      </c>
      <c r="C22" s="22" t="s">
        <v>21</v>
      </c>
      <c r="D22" s="36">
        <f>D10</f>
        <v>9896.76</v>
      </c>
      <c r="E22" s="36"/>
      <c r="F22" s="40">
        <f>H32</f>
        <v>1447</v>
      </c>
      <c r="G22" s="36">
        <f>D22-F22</f>
        <v>8449.76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21</v>
      </c>
      <c r="D23" s="22"/>
      <c r="E23" s="22"/>
      <c r="F23" s="22"/>
      <c r="G23" s="8">
        <f>F19</f>
        <v>3904.0299999999997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59" customFormat="1" ht="33.75">
      <c r="A26" s="71">
        <v>82</v>
      </c>
      <c r="B26" s="71" t="s">
        <v>47</v>
      </c>
      <c r="C26" s="71" t="s">
        <v>48</v>
      </c>
      <c r="D26" s="71">
        <v>4</v>
      </c>
      <c r="E26" s="71"/>
      <c r="F26" s="54" t="s">
        <v>51</v>
      </c>
      <c r="G26" s="54" t="s">
        <v>52</v>
      </c>
      <c r="H26" s="71">
        <v>1447</v>
      </c>
      <c r="I26" s="71">
        <v>398</v>
      </c>
      <c r="J26" s="72">
        <v>41578</v>
      </c>
      <c r="K26" s="71" t="s">
        <v>53</v>
      </c>
      <c r="L26" s="72">
        <v>41578</v>
      </c>
      <c r="M26" s="73"/>
    </row>
    <row r="27" spans="1:13" s="59" customFormat="1" ht="11.25">
      <c r="A27" s="61"/>
      <c r="B27" s="61"/>
      <c r="C27" s="61"/>
      <c r="D27" s="61"/>
      <c r="E27" s="61"/>
      <c r="F27" s="61"/>
      <c r="G27" s="62"/>
      <c r="H27" s="61"/>
      <c r="I27" s="61"/>
      <c r="J27" s="69"/>
      <c r="K27" s="61"/>
      <c r="L27" s="69"/>
      <c r="M27" s="70"/>
    </row>
    <row r="28" spans="1:13" s="59" customFormat="1" ht="22.5">
      <c r="A28" s="61"/>
      <c r="B28" s="61" t="s">
        <v>47</v>
      </c>
      <c r="C28" s="61" t="s">
        <v>48</v>
      </c>
      <c r="D28" s="61">
        <v>4</v>
      </c>
      <c r="E28" s="61"/>
      <c r="F28" s="61" t="s">
        <v>56</v>
      </c>
      <c r="G28" s="62"/>
      <c r="H28" s="61"/>
      <c r="I28" s="61"/>
      <c r="J28" s="69" t="s">
        <v>49</v>
      </c>
      <c r="K28" s="61"/>
      <c r="L28" s="69"/>
      <c r="M28" s="70"/>
    </row>
    <row r="29" spans="1:13" s="59" customFormat="1" ht="22.5">
      <c r="A29" s="54"/>
      <c r="B29" s="54" t="s">
        <v>47</v>
      </c>
      <c r="C29" s="54" t="s">
        <v>48</v>
      </c>
      <c r="D29" s="54">
        <v>4</v>
      </c>
      <c r="E29" s="54"/>
      <c r="F29" s="54" t="s">
        <v>54</v>
      </c>
      <c r="G29" s="55" t="s">
        <v>55</v>
      </c>
      <c r="H29" s="54"/>
      <c r="I29" s="54"/>
      <c r="J29" s="56" t="s">
        <v>49</v>
      </c>
      <c r="K29" s="54"/>
      <c r="L29" s="57"/>
      <c r="M29" s="58"/>
    </row>
    <row r="30" spans="1:13" s="59" customFormat="1" ht="11.25">
      <c r="A30" s="60"/>
      <c r="B30" s="60" t="s">
        <v>47</v>
      </c>
      <c r="C30" s="61" t="s">
        <v>48</v>
      </c>
      <c r="D30" s="60">
        <v>4</v>
      </c>
      <c r="E30" s="60"/>
      <c r="F30" s="61" t="s">
        <v>57</v>
      </c>
      <c r="G30" s="62"/>
      <c r="H30" s="60"/>
      <c r="I30" s="60"/>
      <c r="J30" s="63" t="s">
        <v>49</v>
      </c>
      <c r="K30" s="60"/>
      <c r="L30" s="63"/>
      <c r="M30" s="64"/>
    </row>
    <row r="31" spans="1:13" ht="22.5">
      <c r="A31" s="8"/>
      <c r="B31" s="8" t="s">
        <v>47</v>
      </c>
      <c r="C31" s="8" t="s">
        <v>48</v>
      </c>
      <c r="D31" s="65">
        <v>4</v>
      </c>
      <c r="E31" s="8"/>
      <c r="F31" s="66" t="s">
        <v>50</v>
      </c>
      <c r="G31" s="67"/>
      <c r="H31" s="8"/>
      <c r="I31" s="8"/>
      <c r="J31" s="8" t="s">
        <v>49</v>
      </c>
      <c r="K31" s="8"/>
      <c r="L31" s="8"/>
      <c r="M31" s="8"/>
    </row>
    <row r="32" spans="6:8" ht="12.75">
      <c r="F32" s="68"/>
      <c r="H32" s="1">
        <f>SUM(H26)</f>
        <v>1447</v>
      </c>
    </row>
    <row r="33" ht="12.75">
      <c r="F33" s="68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2014-04-15T07:16:23Z</dcterms:modified>
  <cp:category/>
  <cp:version/>
  <cp:contentType/>
  <cp:contentStatus/>
</cp:coreProperties>
</file>