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<sst xmlns="http://schemas.openxmlformats.org/spreadsheetml/2006/main" count="289" uniqueCount="187">
  <si>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</si>
  <si>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</si>
  <si>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</si>
  <si>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</si>
  <si>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</si>
  <si>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</si>
  <si>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</si>
  <si>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</si>
  <si>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</si>
  <si>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</si>
  <si>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</si>
  <si>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</si>
  <si>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</si>
  <si>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</si>
  <si>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</si>
  <si>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</si>
  <si>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</si>
  <si>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</si>
  <si>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</si>
  <si>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</si>
  <si>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</si>
  <si>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</si>
  <si>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</si>
  <si>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</si>
  <si>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</si>
  <si>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</si>
  <si>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</si>
  <si>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</si>
  <si>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</si>
  <si>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</si>
  <si>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</si>
  <si>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</si>
  <si>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</si>
  <si>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</si>
  <si>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</si>
  <si>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</si>
  <si>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</si>
  <si>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</si>
  <si>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</si>
  <si>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</si>
  <si>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</si>
  <si>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</si>
  <si>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</si>
  <si>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</si>
  <si>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</si>
  <si>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</si>
  <si>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</si>
  <si>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</si>
  <si>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</si>
  <si>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</si>
  <si>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</si>
  <si>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</si>
  <si>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</si>
  <si>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</si>
  <si>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</si>
  <si>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</si>
  <si>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</si>
  <si>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</si>
  <si>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</si>
  <si>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</si>
  <si>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</si>
  <si>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</si>
  <si>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</si>
  <si>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</si>
  <si>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</si>
  <si>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</si>
  <si>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</si>
  <si>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</si>
  <si>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</si>
  <si>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</si>
  <si>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</si>
  <si>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</si>
  <si>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</si>
  <si>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</si>
  <si>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</si>
  <si>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</si>
  <si>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</si>
  <si>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</si>
  <si>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</si>
  <si>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</si>
  <si>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</si>
  <si>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</si>
  <si>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</si>
  <si>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</si>
  <si>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</si>
  <si>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</si>
  <si>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</si>
  <si>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</si>
  <si>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</si>
  <si>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</si>
  <si>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</si>
  <si>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</si>
  <si>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</si>
  <si>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</si>
  <si>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</si>
  <si>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</si>
  <si>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</si>
  <si>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</si>
  <si>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</si>
  <si>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</si>
  <si>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</si>
  <si>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</si>
  <si>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</si>
  <si>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</si>
  <si>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</si>
  <si>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</si>
  <si>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</si>
  <si>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</si>
  <si>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</si>
  <si>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</si>
  <si>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</si>
  <si>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</si>
  <si>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</si>
  <si>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</si>
  <si>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</si>
  <si>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</si>
  <si>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</si>
  <si>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</si>
  <si>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</si>
  <si>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</si>
  <si>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</si>
  <si>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</si>
  <si>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</si>
  <si>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</si>
  <si>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</si>
  <si>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</si>
  <si>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</si>
  <si>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</si>
  <si>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</si>
  <si>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</si>
  <si>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</si>
  <si>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</si>
  <si>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</si>
  <si>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</si>
  <si>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</si>
  <si>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</si>
  <si>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</si>
  <si>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</si>
  <si>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</si>
  <si>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</si>
  <si>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</si>
  <si>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</si>
  <si>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</si>
  <si>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</si>
  <si>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</si>
  <si>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</si>
  <si>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</si>
  <si>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</si>
  <si>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</si>
  <si>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</si>
  <si>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</si>
  <si>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</si>
  <si>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</si>
  <si>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</si>
  <si>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</si>
  <si>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</si>
  <si>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</si>
  <si>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</si>
  <si>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</si>
  <si>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</si>
  <si>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</si>
  <si>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</si>
  <si>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</si>
  <si>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</si>
  <si>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</si>
  <si>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</si>
  <si>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</si>
  <si>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</si>
  <si>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</si>
  <si>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</si>
  <si>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</si>
  <si>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</si>
  <si>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</si>
  <si>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</si>
  <si>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</si>
  <si>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</si>
  <si>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</si>
  <si>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</si>
  <si>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</si>
  <si>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</si>
  <si>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</si>
  <si>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</si>
  <si>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</si>
  <si>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10                                                                                                           </t>
  </si>
  <si>
    <t>ООО "Инженерные сети"</t>
  </si>
  <si>
    <t>Оплачено за 202  год</t>
  </si>
  <si>
    <t>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</si>
</sst>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D69" sqref="D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183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186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9"/>
      <c r="E4" s="171"/>
      <c r="F4" s="180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44562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44926</v>
      </c>
      <c r="H7" s="5"/>
    </row>
    <row r="8" spans="1:8" ht="38.25" customHeight="1" thickBot="1">
      <c r="A8" s="184" t="s">
        <v>13</v>
      </c>
      <c r="B8" s="185"/>
      <c r="C8" s="185"/>
      <c r="D8" s="186"/>
      <c r="E8" s="186"/>
      <c r="F8" s="186"/>
      <c r="G8" s="185"/>
      <c r="H8" s="187"/>
    </row>
    <row r="9" spans="1:8" ht="33" customHeight="1" thickBot="1">
      <c r="A9" s="35" t="s">
        <v>0</v>
      </c>
      <c r="B9" s="34" t="s">
        <v>1</v>
      </c>
      <c r="C9" s="36" t="s">
        <v>2</v>
      </c>
      <c r="D9" s="181" t="s">
        <v>3</v>
      </c>
      <c r="E9" s="182"/>
      <c r="F9" s="183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0" t="s">
        <v>15</v>
      </c>
      <c r="E10" s="171"/>
      <c r="F10" s="172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0" t="s">
        <v>18</v>
      </c>
      <c r="E11" s="171"/>
      <c r="F11" s="172"/>
      <c r="G11" s="57">
        <v>-391.15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0" t="s">
        <v>20</v>
      </c>
      <c r="E12" s="171"/>
      <c r="F12" s="172"/>
      <c r="G12" s="71">
        <v>914.81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73" t="s">
        <v>23</v>
      </c>
      <c r="E13" s="174"/>
      <c r="F13" s="175"/>
      <c r="G13" s="72">
        <f>G14+G15+G21+G22+G23+G24+G25</f>
        <v>8419.439999999999</v>
      </c>
      <c r="H13" s="96"/>
      <c r="J13" s="127">
        <f>G13-G33</f>
        <v>8419.439999999999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8419.439999999999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146</v>
      </c>
      <c r="E16" s="148"/>
      <c r="F16" s="149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47" t="s">
        <v>147</v>
      </c>
      <c r="E17" s="148"/>
      <c r="F17" s="149"/>
      <c r="G17" s="75"/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47" t="s">
        <v>148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-391.15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-391.15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6" t="s">
        <v>32</v>
      </c>
      <c r="E21" s="177"/>
      <c r="F21" s="178"/>
      <c r="G21" s="59">
        <v>3756.12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70" t="s">
        <v>141</v>
      </c>
      <c r="E22" s="171"/>
      <c r="F22" s="172"/>
      <c r="G22" s="58">
        <v>0</v>
      </c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70" t="s">
        <v>142</v>
      </c>
      <c r="E23" s="171"/>
      <c r="F23" s="172"/>
      <c r="G23" s="58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88" t="s">
        <v>143</v>
      </c>
      <c r="E24" s="189"/>
      <c r="F24" s="190"/>
      <c r="G24" s="58">
        <v>4663.32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88" t="s">
        <v>175</v>
      </c>
      <c r="E25" s="189"/>
      <c r="F25" s="190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0" t="s">
        <v>35</v>
      </c>
      <c r="E26" s="171"/>
      <c r="F26" s="172"/>
      <c r="G26" s="70">
        <f>G27+G34</f>
        <v>8419.85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3" t="s">
        <v>38</v>
      </c>
      <c r="E27" s="174"/>
      <c r="F27" s="175"/>
      <c r="G27" s="65">
        <v>8419.85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159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181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160</v>
      </c>
      <c r="E34" s="148"/>
      <c r="F34" s="148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47" t="s">
        <v>171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162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161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182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8028.700000000001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-391.15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47" t="s">
        <v>57</v>
      </c>
      <c r="E42" s="148"/>
      <c r="F42" s="149"/>
      <c r="G42" s="44">
        <f>G12+G13+G32-G26</f>
        <v>914.3999999999978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85"/>
      <c r="G43" s="145"/>
      <c r="H43" s="187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3756.12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/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184</v>
      </c>
      <c r="G49" s="54">
        <v>3848006622</v>
      </c>
      <c r="H49" s="55">
        <f>G24</f>
        <v>4663.32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8419.439999999999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135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27.190000000000055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5.251170796141376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2623.8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2596.61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27.190000000000055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2754.84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131.03999999999996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137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137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91"/>
      <c r="F81" s="192"/>
      <c r="G81" s="193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94"/>
      <c r="F82" s="195"/>
      <c r="G82" s="196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98" t="s">
        <v>152</v>
      </c>
      <c r="F83" s="199"/>
      <c r="G83" s="199"/>
      <c r="H83" s="200"/>
    </row>
    <row r="84" ht="12.75">
      <c r="A84" s="1"/>
    </row>
    <row r="85" ht="12.75">
      <c r="A85" s="1"/>
    </row>
    <row r="86" spans="1:8" ht="38.25" customHeight="1">
      <c r="A86" s="197" t="s">
        <v>157</v>
      </c>
      <c r="B86" s="197"/>
      <c r="C86" s="197"/>
      <c r="D86" s="197"/>
      <c r="E86" s="197"/>
      <c r="F86" s="197"/>
      <c r="G86" s="197"/>
      <c r="H86" s="19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163</v>
      </c>
      <c r="C96" s="130"/>
    </row>
    <row r="97" spans="2:6" ht="60">
      <c r="B97" s="80" t="s">
        <v>164</v>
      </c>
      <c r="C97" s="81" t="s">
        <v>173</v>
      </c>
      <c r="D97" s="83" t="s">
        <v>185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97.42</v>
      </c>
      <c r="D98" s="118"/>
      <c r="E98" s="86"/>
      <c r="F98" s="86">
        <f>C98+D98-E98</f>
        <v>97.42</v>
      </c>
    </row>
    <row r="99" spans="2:6" ht="22.5">
      <c r="B99" s="85" t="s">
        <v>167</v>
      </c>
      <c r="C99" s="78">
        <v>83.65</v>
      </c>
      <c r="D99" s="118"/>
      <c r="E99" s="86"/>
      <c r="F99" s="86">
        <f>C99+D99-E99</f>
        <v>83.65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2023-01-30T07:35:24Z</dcterms:modified>
  <cp:category/>
  <cp:version/>
  <cp:contentType/>
  <cp:contentStatus/>
</cp:coreProperties>
</file>