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<sst xmlns="http://schemas.openxmlformats.org/spreadsheetml/2006/main" count="295" uniqueCount="190">
  <si>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</si>
  <si>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</si>
  <si>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</si>
  <si>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</si>
  <si>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</si>
  <si>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</si>
  <si>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</si>
  <si>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</si>
  <si>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</si>
  <si>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</si>
  <si>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</si>
  <si>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</si>
  <si>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</si>
  <si>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</si>
  <si>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</si>
  <si>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</si>
  <si>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</si>
  <si>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</si>
  <si>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</si>
  <si>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</si>
  <si>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</si>
  <si>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</si>
  <si>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</si>
  <si>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</si>
  <si>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</si>
  <si>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</si>
  <si>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</si>
  <si>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</si>
  <si>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</si>
  <si>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</si>
  <si>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</si>
  <si>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</si>
  <si>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</si>
  <si>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</si>
  <si>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</si>
  <si>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</si>
  <si>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</si>
  <si>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</si>
  <si>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</si>
  <si>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</si>
  <si>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</si>
  <si>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</si>
  <si>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</si>
  <si>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</si>
  <si>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</si>
  <si>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</si>
  <si>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</si>
  <si>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</si>
  <si>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</si>
  <si>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</si>
  <si>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</si>
  <si>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</si>
  <si>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</si>
  <si>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</si>
  <si>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</si>
  <si>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</si>
  <si>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</si>
  <si>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</si>
  <si>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</si>
  <si>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</si>
  <si>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</si>
  <si>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</si>
  <si>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</si>
  <si>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</si>
  <si>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</si>
  <si>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</si>
  <si>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</si>
  <si>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</si>
  <si>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</si>
  <si>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</si>
  <si>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</si>
  <si>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</si>
  <si>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</si>
  <si>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</si>
  <si>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</si>
  <si>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</si>
  <si>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</si>
  <si>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</si>
  <si>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</si>
  <si>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</si>
  <si>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</si>
  <si>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</si>
  <si>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</si>
  <si>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</si>
  <si>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</si>
  <si>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</si>
  <si>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</si>
  <si>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</si>
  <si>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</si>
  <si>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</si>
  <si>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</si>
  <si>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</si>
  <si>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</si>
  <si>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</si>
  <si>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</si>
  <si>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</si>
  <si>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</si>
  <si>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</si>
  <si>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</si>
  <si>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</si>
  <si>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</si>
  <si>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</si>
  <si>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</si>
  <si>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</si>
  <si>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</si>
  <si>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</si>
  <si>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</si>
  <si>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</si>
  <si>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</si>
  <si>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</si>
  <si>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</si>
  <si>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</si>
  <si>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</si>
  <si>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</si>
  <si>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</si>
  <si>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</si>
  <si>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</si>
  <si>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</si>
  <si>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</si>
  <si>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</si>
  <si>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</si>
  <si>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</si>
  <si>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</si>
  <si>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</si>
  <si>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</si>
  <si>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</si>
  <si>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</si>
  <si>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</si>
  <si>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</si>
  <si>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</si>
  <si>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</si>
  <si>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</si>
  <si>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</si>
  <si>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</si>
  <si>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</si>
  <si>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</si>
  <si>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</si>
  <si>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</si>
  <si>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</si>
  <si>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</si>
  <si>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</si>
  <si>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</si>
  <si>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</si>
  <si>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</si>
  <si>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</si>
  <si>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</si>
  <si>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</si>
  <si>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</si>
  <si>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</si>
  <si>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</si>
  <si>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</si>
  <si>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</si>
  <si>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</si>
  <si>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</si>
  <si>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</si>
  <si>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</si>
  <si>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</si>
  <si>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</si>
  <si>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</si>
  <si>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</si>
  <si>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</si>
  <si>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</si>
  <si>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</si>
  <si>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</si>
  <si>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</si>
  <si>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</si>
  <si>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</si>
  <si>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</si>
  <si>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</si>
  <si>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</si>
  <si>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</si>
  <si>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</si>
  <si>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</si>
  <si>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</si>
  <si>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</si>
  <si>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</si>
  <si>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</si>
  <si>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</si>
  <si>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</si>
  <si>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</si>
  <si>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</si>
  <si>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</si>
  <si>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</si>
  <si>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</si>
  <si>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</si>
  <si>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</si>
  <si>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</si>
  <si>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</si>
  <si>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4                                                                                                             </t>
  </si>
  <si>
    <t>1,3,6,8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</si>
</sst>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188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187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0"/>
      <c r="E4" s="171"/>
      <c r="F4" s="172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43830</v>
      </c>
      <c r="H7" s="5"/>
    </row>
    <row r="8" spans="1:8" ht="38.25" customHeight="1" thickBot="1">
      <c r="A8" s="176" t="s">
        <v>13</v>
      </c>
      <c r="B8" s="177"/>
      <c r="C8" s="177"/>
      <c r="D8" s="178"/>
      <c r="E8" s="178"/>
      <c r="F8" s="178"/>
      <c r="G8" s="177"/>
      <c r="H8" s="179"/>
    </row>
    <row r="9" spans="1:8" ht="33" customHeight="1" thickBot="1">
      <c r="A9" s="35" t="s">
        <v>0</v>
      </c>
      <c r="B9" s="34" t="s">
        <v>1</v>
      </c>
      <c r="C9" s="36" t="s">
        <v>2</v>
      </c>
      <c r="D9" s="173" t="s">
        <v>3</v>
      </c>
      <c r="E9" s="174"/>
      <c r="F9" s="175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80" t="s">
        <v>15</v>
      </c>
      <c r="E10" s="171"/>
      <c r="F10" s="18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80" t="s">
        <v>18</v>
      </c>
      <c r="E11" s="171"/>
      <c r="F11" s="181"/>
      <c r="G11" s="57">
        <v>-38375.68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80" t="s">
        <v>20</v>
      </c>
      <c r="E12" s="171"/>
      <c r="F12" s="181"/>
      <c r="G12" s="71">
        <v>131106.06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95" t="s">
        <v>23</v>
      </c>
      <c r="E13" s="196"/>
      <c r="F13" s="197"/>
      <c r="G13" s="72">
        <f>G14+G15+G21+G22+G23+G24+G25</f>
        <v>57960.47</v>
      </c>
      <c r="H13" s="96"/>
      <c r="J13" s="127">
        <f>G13-G33</f>
        <v>57960.47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17842.26</v>
      </c>
      <c r="H14" s="5"/>
      <c r="L14" s="116">
        <f>G14+G15+G21+G22+G23+G24+G25-G33</f>
        <v>57960.47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f>9896.75+G33</f>
        <v>9896.75</v>
      </c>
      <c r="H15" s="5"/>
    </row>
    <row r="16" spans="1:8" ht="26.25" customHeight="1" thickBot="1">
      <c r="A16" s="4"/>
      <c r="B16" s="6"/>
      <c r="C16" s="3" t="s">
        <v>16</v>
      </c>
      <c r="D16" s="147" t="s">
        <v>149</v>
      </c>
      <c r="E16" s="148"/>
      <c r="F16" s="149"/>
      <c r="G16" s="74">
        <f>11986.68+G35</f>
        <v>11986.68</v>
      </c>
      <c r="H16" s="5"/>
    </row>
    <row r="17" spans="1:13" ht="13.5" customHeight="1" thickBot="1">
      <c r="A17" s="4"/>
      <c r="B17" s="6"/>
      <c r="C17" s="3" t="s">
        <v>16</v>
      </c>
      <c r="D17" s="147" t="s">
        <v>150</v>
      </c>
      <c r="E17" s="148"/>
      <c r="F17" s="149"/>
      <c r="G17" s="75">
        <v>17549.49</v>
      </c>
      <c r="H17" s="43"/>
      <c r="M17" s="116">
        <f>G15+G32-G16</f>
        <v>-2089.9300000000003</v>
      </c>
    </row>
    <row r="18" spans="1:8" ht="13.5" customHeight="1" thickBot="1">
      <c r="A18" s="4"/>
      <c r="B18" s="6"/>
      <c r="C18" s="3" t="s">
        <v>16</v>
      </c>
      <c r="D18" s="147" t="s">
        <v>151</v>
      </c>
      <c r="E18" s="148"/>
      <c r="F18" s="149"/>
      <c r="G18" s="59">
        <v>5062.61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-38375.68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-31451.61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8" t="s">
        <v>32</v>
      </c>
      <c r="E21" s="199"/>
      <c r="F21" s="200"/>
      <c r="G21" s="59">
        <v>17888.8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80" t="s">
        <v>144</v>
      </c>
      <c r="E22" s="171"/>
      <c r="F22" s="181"/>
      <c r="G22" s="58">
        <v>-22120.46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80" t="s">
        <v>145</v>
      </c>
      <c r="E23" s="171"/>
      <c r="F23" s="181"/>
      <c r="G23" s="58">
        <v>3810.09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92" t="s">
        <v>146</v>
      </c>
      <c r="E24" s="193"/>
      <c r="F24" s="194"/>
      <c r="G24" s="58">
        <v>29597.63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92" t="s">
        <v>178</v>
      </c>
      <c r="E25" s="193"/>
      <c r="F25" s="194"/>
      <c r="G25" s="58">
        <v>1045.4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80" t="s">
        <v>35</v>
      </c>
      <c r="E26" s="171"/>
      <c r="F26" s="181"/>
      <c r="G26" s="70">
        <f>G27+G34</f>
        <v>110702.95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5" t="s">
        <v>38</v>
      </c>
      <c r="E27" s="196"/>
      <c r="F27" s="197"/>
      <c r="G27" s="65">
        <v>110702.95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162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185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163</v>
      </c>
      <c r="E34" s="148"/>
      <c r="F34" s="148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47" t="s">
        <v>174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165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164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186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79251.34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-31451.61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47" t="s">
        <v>57</v>
      </c>
      <c r="E42" s="148"/>
      <c r="F42" s="149"/>
      <c r="G42" s="44">
        <f>G12+G13+G32-G26</f>
        <v>78363.58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77"/>
      <c r="G43" s="145"/>
      <c r="H43" s="179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5062.61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17842.26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17888.8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-22120.46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3810.09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29597.63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202"/>
      <c r="G51" s="149"/>
      <c r="H51" s="55">
        <f>SUM(H45:H50)</f>
        <v>52080.93</v>
      </c>
    </row>
    <row r="52" spans="1:8" ht="19.5" customHeight="1" thickBot="1">
      <c r="A52" s="144" t="s">
        <v>64</v>
      </c>
      <c r="B52" s="145"/>
      <c r="C52" s="145"/>
      <c r="D52" s="145"/>
      <c r="E52" s="145"/>
      <c r="F52" s="145"/>
      <c r="G52" s="145"/>
      <c r="H52" s="146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33" t="s">
        <v>138</v>
      </c>
      <c r="E53" s="134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33" t="s">
        <v>69</v>
      </c>
      <c r="E54" s="134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33" t="s">
        <v>70</v>
      </c>
      <c r="E55" s="134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33" t="s">
        <v>72</v>
      </c>
      <c r="E56" s="134"/>
      <c r="F56" s="103">
        <v>0</v>
      </c>
      <c r="G56" s="101"/>
      <c r="H56" s="104"/>
    </row>
    <row r="57" spans="1:8" ht="18.75" customHeight="1" thickBot="1">
      <c r="A57" s="150" t="s">
        <v>73</v>
      </c>
      <c r="B57" s="151"/>
      <c r="C57" s="151"/>
      <c r="D57" s="151"/>
      <c r="E57" s="151"/>
      <c r="F57" s="151"/>
      <c r="G57" s="151"/>
      <c r="H57" s="152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31" t="s">
        <v>15</v>
      </c>
      <c r="E58" s="132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31" t="s">
        <v>18</v>
      </c>
      <c r="E59" s="132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31" t="s">
        <v>20</v>
      </c>
      <c r="E60" s="132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31" t="s">
        <v>53</v>
      </c>
      <c r="E61" s="132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31" t="s">
        <v>55</v>
      </c>
      <c r="E62" s="132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53" t="s">
        <v>57</v>
      </c>
      <c r="E63" s="154"/>
      <c r="F63" s="51">
        <f>D70+E70+F70+G70+H70</f>
        <v>3105.51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23.631149598393574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13180.51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10075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3105.51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f>D68</f>
        <v>13180.51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0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41" t="s">
        <v>140</v>
      </c>
      <c r="E73" s="142"/>
      <c r="F73" s="142"/>
      <c r="G73" s="142"/>
      <c r="H73" s="143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55" t="s">
        <v>140</v>
      </c>
      <c r="E74" s="156"/>
      <c r="F74" s="156"/>
      <c r="G74" s="156"/>
      <c r="H74" s="157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4" t="s">
        <v>100</v>
      </c>
      <c r="B76" s="145"/>
      <c r="C76" s="145"/>
      <c r="D76" s="145"/>
      <c r="E76" s="145"/>
      <c r="F76" s="145"/>
      <c r="G76" s="145"/>
      <c r="H76" s="146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8"/>
      <c r="F77" s="139"/>
      <c r="G77" s="140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8"/>
      <c r="F78" s="139"/>
      <c r="G78" s="140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8"/>
      <c r="F79" s="139"/>
      <c r="G79" s="140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58"/>
      <c r="F80" s="159"/>
      <c r="G80" s="160"/>
      <c r="H80" s="94"/>
    </row>
    <row r="81" spans="1:8" ht="25.5" customHeight="1" thickBot="1">
      <c r="A81" s="144" t="s">
        <v>106</v>
      </c>
      <c r="B81" s="145"/>
      <c r="C81" s="145"/>
      <c r="D81" s="145"/>
      <c r="E81" s="145"/>
      <c r="F81" s="145"/>
      <c r="G81" s="145"/>
      <c r="H81" s="146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82" t="s">
        <v>189</v>
      </c>
      <c r="F82" s="183"/>
      <c r="G82" s="184"/>
      <c r="H82" s="113">
        <v>4</v>
      </c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85"/>
      <c r="F83" s="186"/>
      <c r="G83" s="187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89" t="s">
        <v>155</v>
      </c>
      <c r="F84" s="190"/>
      <c r="G84" s="190"/>
      <c r="H84" s="191"/>
    </row>
    <row r="85" ht="12.75">
      <c r="A85" s="1"/>
    </row>
    <row r="86" ht="12.75">
      <c r="A86" s="1"/>
    </row>
    <row r="87" spans="1:8" ht="38.25" customHeight="1">
      <c r="A87" s="188" t="s">
        <v>160</v>
      </c>
      <c r="B87" s="188"/>
      <c r="C87" s="188"/>
      <c r="D87" s="188"/>
      <c r="E87" s="188"/>
      <c r="F87" s="188"/>
      <c r="G87" s="188"/>
      <c r="H87" s="188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35" t="s">
        <v>114</v>
      </c>
      <c r="D90" s="136"/>
      <c r="E90" s="137"/>
    </row>
    <row r="91" spans="1:5" ht="18.75" customHeight="1" thickBot="1">
      <c r="A91" s="25">
        <v>2</v>
      </c>
      <c r="B91" s="4" t="s">
        <v>115</v>
      </c>
      <c r="C91" s="135" t="s">
        <v>116</v>
      </c>
      <c r="D91" s="136"/>
      <c r="E91" s="137"/>
    </row>
    <row r="92" spans="1:5" ht="16.5" customHeight="1" thickBot="1">
      <c r="A92" s="25">
        <v>3</v>
      </c>
      <c r="B92" s="4" t="s">
        <v>117</v>
      </c>
      <c r="C92" s="135" t="s">
        <v>118</v>
      </c>
      <c r="D92" s="136"/>
      <c r="E92" s="137"/>
    </row>
    <row r="93" spans="1:5" ht="13.5" thickBot="1">
      <c r="A93" s="25">
        <v>4</v>
      </c>
      <c r="B93" s="4" t="s">
        <v>16</v>
      </c>
      <c r="C93" s="135" t="s">
        <v>119</v>
      </c>
      <c r="D93" s="136"/>
      <c r="E93" s="137"/>
    </row>
    <row r="94" spans="1:5" ht="24" customHeight="1" thickBot="1">
      <c r="A94" s="25">
        <v>5</v>
      </c>
      <c r="B94" s="4" t="s">
        <v>85</v>
      </c>
      <c r="C94" s="135" t="s">
        <v>120</v>
      </c>
      <c r="D94" s="136"/>
      <c r="E94" s="137"/>
    </row>
    <row r="95" spans="1:5" ht="21" customHeight="1" thickBot="1">
      <c r="A95" s="26">
        <v>6</v>
      </c>
      <c r="B95" s="27" t="s">
        <v>121</v>
      </c>
      <c r="C95" s="135" t="s">
        <v>122</v>
      </c>
      <c r="D95" s="136"/>
      <c r="E95" s="137"/>
    </row>
    <row r="97" spans="2:3" ht="15">
      <c r="B97" s="130" t="s">
        <v>166</v>
      </c>
      <c r="C97" s="130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1884.62</v>
      </c>
      <c r="D99" s="118"/>
      <c r="E99" s="86"/>
      <c r="F99" s="86">
        <f>C99+D99-E99</f>
        <v>1884.62</v>
      </c>
    </row>
    <row r="100" spans="2:6" ht="22.5">
      <c r="B100" s="85" t="s">
        <v>170</v>
      </c>
      <c r="C100" s="78">
        <v>1889.31</v>
      </c>
      <c r="D100" s="118"/>
      <c r="E100" s="86"/>
      <c r="F100" s="86">
        <f>C100+D100-E100</f>
        <v>1889.31</v>
      </c>
    </row>
  </sheetData>
  <sheetProtection/>
  <mergeCells count="74"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2:H52"/>
    <mergeCell ref="D35:F35"/>
    <mergeCell ref="D62:E62"/>
    <mergeCell ref="D58:E58"/>
    <mergeCell ref="D55:E55"/>
    <mergeCell ref="D53:E53"/>
    <mergeCell ref="F51:G51"/>
    <mergeCell ref="C91:E91"/>
    <mergeCell ref="C92:E92"/>
    <mergeCell ref="E82:G82"/>
    <mergeCell ref="E83:G83"/>
    <mergeCell ref="A87:H87"/>
    <mergeCell ref="E84:H84"/>
    <mergeCell ref="D4:F4"/>
    <mergeCell ref="D9:F9"/>
    <mergeCell ref="A8:H8"/>
    <mergeCell ref="D10:F10"/>
    <mergeCell ref="D30:F30"/>
    <mergeCell ref="C90:E90"/>
    <mergeCell ref="D31:F31"/>
    <mergeCell ref="D25:F25"/>
    <mergeCell ref="D18:F18"/>
    <mergeCell ref="D19:F19"/>
    <mergeCell ref="E79:G79"/>
    <mergeCell ref="D74:H74"/>
    <mergeCell ref="E80:G80"/>
    <mergeCell ref="D5:F5"/>
    <mergeCell ref="D6:F6"/>
    <mergeCell ref="D7:F7"/>
    <mergeCell ref="D26:F26"/>
    <mergeCell ref="D27:F27"/>
    <mergeCell ref="D28:F28"/>
    <mergeCell ref="D21:F21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2020-03-17T05:23:13Z</dcterms:modified>
  <cp:category/>
  <cp:version/>
  <cp:contentType/>
  <cp:contentStatus/>
</cp:coreProperties>
</file>