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<sst xmlns="http://schemas.openxmlformats.org/spreadsheetml/2006/main" count="279" uniqueCount="175">
  <si>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</si>
  <si>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</si>
  <si>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</si>
  <si>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</si>
  <si>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</si>
  <si>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</si>
  <si>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</si>
  <si>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</si>
  <si>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</si>
  <si>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</si>
  <si>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</si>
  <si>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</si>
  <si>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</si>
  <si>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</si>
  <si>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</si>
  <si>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</si>
  <si>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</si>
  <si>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</si>
  <si>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</si>
  <si>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</si>
  <si>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</si>
  <si>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</si>
  <si>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</si>
  <si>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</si>
  <si>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</si>
  <si>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</si>
  <si>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</si>
  <si>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</si>
  <si>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</si>
  <si>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</si>
  <si>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</si>
  <si>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</si>
  <si>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</si>
  <si>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</si>
  <si>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</si>
  <si>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</si>
  <si>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</si>
  <si>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</si>
  <si>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</si>
  <si>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</si>
  <si>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</si>
  <si>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</si>
  <si>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</si>
  <si>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</si>
  <si>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</si>
  <si>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</si>
  <si>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</si>
  <si>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</si>
  <si>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</si>
  <si>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</si>
  <si>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</si>
  <si>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</si>
  <si>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</si>
  <si>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</si>
  <si>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</si>
  <si>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</si>
  <si>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</si>
  <si>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</si>
  <si>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</si>
  <si>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</si>
  <si>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</si>
  <si>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</si>
  <si>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</si>
  <si>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</si>
  <si>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</si>
  <si>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</si>
  <si>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</si>
  <si>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</si>
  <si>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</si>
  <si>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</si>
  <si>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</si>
  <si>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</si>
  <si>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</si>
  <si>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</si>
  <si>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</si>
  <si>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</si>
  <si>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</si>
  <si>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</si>
  <si>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</si>
  <si>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</si>
  <si>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</si>
  <si>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</si>
  <si>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</si>
  <si>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</si>
  <si>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</si>
  <si>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</si>
  <si>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</si>
  <si>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</si>
  <si>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</si>
  <si>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</si>
  <si>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</si>
  <si>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</si>
  <si>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</si>
  <si>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</si>
  <si>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</si>
  <si>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</si>
  <si>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</si>
  <si>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</si>
  <si>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</si>
  <si>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</si>
  <si>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</si>
  <si>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</si>
  <si>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</si>
  <si>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</si>
  <si>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</si>
  <si>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</si>
  <si>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</si>
  <si>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</si>
  <si>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</si>
  <si>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</si>
  <si>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</si>
  <si>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</si>
  <si>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</si>
  <si>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</si>
  <si>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</si>
  <si>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</si>
  <si>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</si>
  <si>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</si>
  <si>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</si>
  <si>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</si>
  <si>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</si>
  <si>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</si>
  <si>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</si>
  <si>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</si>
  <si>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</si>
  <si>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</si>
  <si>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</si>
  <si>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</si>
  <si>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</si>
  <si>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</si>
  <si>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</si>
  <si>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</si>
  <si>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</si>
  <si>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</si>
  <si>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</si>
  <si>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</si>
  <si>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</si>
  <si>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</si>
  <si>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</si>
  <si>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</si>
  <si>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</si>
  <si>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</si>
  <si>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</si>
  <si>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</si>
  <si>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</si>
  <si>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</si>
  <si>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</si>
  <si>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</si>
  <si>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</si>
  <si>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</si>
  <si>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</si>
  <si>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</si>
  <si>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</si>
  <si>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</si>
  <si>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</si>
  <si>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</si>
  <si>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</si>
  <si>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</si>
  <si>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</si>
  <si>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</si>
  <si>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</si>
  <si>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</si>
  <si>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</si>
  <si>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</si>
  <si>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</si>
  <si>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</si>
  <si>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</si>
  <si>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</si>
  <si>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</si>
  <si>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</si>
  <si>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</si>
  <si>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</si>
  <si>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</si>
  <si>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МЕНДЕЛЕЕВА, д. 13                                                                                                                                                                                за 2017  год</t>
  </si>
  <si>
    <t>кв.3,4,5,7,10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</si>
</sst>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9" t="s">
        <v>173</v>
      </c>
      <c r="B1" s="99"/>
      <c r="C1" s="99"/>
      <c r="D1" s="99"/>
      <c r="E1" s="99"/>
      <c r="F1" s="99"/>
      <c r="G1" s="99"/>
      <c r="H1" s="9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31"/>
      <c r="F3" s="13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0"/>
      <c r="E4" s="101"/>
      <c r="F4" s="10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3"/>
      <c r="E5" s="104"/>
      <c r="F5" s="105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06"/>
      <c r="E6" s="107"/>
      <c r="F6" s="108"/>
      <c r="G6" s="36">
        <v>43100</v>
      </c>
      <c r="H6" s="5"/>
    </row>
    <row r="7" spans="1:8" ht="38.25" customHeight="1" thickBot="1">
      <c r="A7" s="136" t="s">
        <v>13</v>
      </c>
      <c r="B7" s="137"/>
      <c r="C7" s="137"/>
      <c r="D7" s="138"/>
      <c r="E7" s="138"/>
      <c r="F7" s="138"/>
      <c r="G7" s="137"/>
      <c r="H7" s="139"/>
    </row>
    <row r="8" spans="1:8" ht="33" customHeight="1" thickBot="1">
      <c r="A8" s="40" t="s">
        <v>0</v>
      </c>
      <c r="B8" s="39" t="s">
        <v>1</v>
      </c>
      <c r="C8" s="41" t="s">
        <v>2</v>
      </c>
      <c r="D8" s="133" t="s">
        <v>3</v>
      </c>
      <c r="E8" s="134"/>
      <c r="F8" s="13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31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31"/>
      <c r="F10" s="141"/>
      <c r="G10" s="64">
        <v>6545.06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31"/>
      <c r="F11" s="141"/>
      <c r="G11" s="65">
        <v>65717.23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9" t="s">
        <v>23</v>
      </c>
      <c r="E12" s="110"/>
      <c r="F12" s="111"/>
      <c r="G12" s="63">
        <f>G13+G14+G20+G21+G22+G23</f>
        <v>38695.68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3" t="s">
        <v>26</v>
      </c>
      <c r="E13" s="94"/>
      <c r="F13" s="95"/>
      <c r="G13" s="66">
        <v>7117.2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3" t="s">
        <v>29</v>
      </c>
      <c r="E14" s="94"/>
      <c r="F14" s="95"/>
      <c r="G14" s="66">
        <v>7287.36</v>
      </c>
      <c r="H14" s="5"/>
    </row>
    <row r="15" spans="1:8" ht="26.25" customHeight="1" thickBot="1">
      <c r="A15" s="4"/>
      <c r="B15" s="6"/>
      <c r="C15" s="3" t="s">
        <v>16</v>
      </c>
      <c r="D15" s="93" t="s">
        <v>156</v>
      </c>
      <c r="E15" s="94"/>
      <c r="F15" s="95"/>
      <c r="G15" s="66">
        <v>6921.58</v>
      </c>
      <c r="H15" s="5"/>
    </row>
    <row r="16" spans="1:8" ht="13.5" customHeight="1" thickBot="1">
      <c r="A16" s="4"/>
      <c r="B16" s="6"/>
      <c r="C16" s="3" t="s">
        <v>16</v>
      </c>
      <c r="D16" s="93" t="s">
        <v>157</v>
      </c>
      <c r="E16" s="94"/>
      <c r="F16" s="95"/>
      <c r="G16" s="67">
        <v>13673.67</v>
      </c>
      <c r="H16" s="49"/>
    </row>
    <row r="17" spans="1:8" ht="13.5" customHeight="1" thickBot="1">
      <c r="A17" s="4"/>
      <c r="B17" s="6"/>
      <c r="C17" s="3" t="s">
        <v>16</v>
      </c>
      <c r="D17" s="93" t="s">
        <v>158</v>
      </c>
      <c r="E17" s="94"/>
      <c r="F17" s="95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3" t="s">
        <v>18</v>
      </c>
      <c r="E18" s="94"/>
      <c r="F18" s="95"/>
      <c r="G18" s="14">
        <f>G10</f>
        <v>6545.06</v>
      </c>
      <c r="H18" s="5"/>
    </row>
    <row r="19" spans="1:8" ht="27" customHeight="1" thickBot="1">
      <c r="A19" s="4"/>
      <c r="B19" s="6"/>
      <c r="C19" s="3" t="s">
        <v>16</v>
      </c>
      <c r="D19" s="93" t="s">
        <v>55</v>
      </c>
      <c r="E19" s="94"/>
      <c r="F19" s="95"/>
      <c r="G19" s="76">
        <f>G18+G15-G17</f>
        <v>13466.64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v>13171.92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31"/>
      <c r="F21" s="141"/>
      <c r="G21" s="65">
        <v>11119.2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31"/>
      <c r="F22" s="141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40" t="s">
        <v>35</v>
      </c>
      <c r="E24" s="131"/>
      <c r="F24" s="141"/>
      <c r="G24" s="68">
        <f>G25+G26+G27+G28+G29+G30</f>
        <v>33456.24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9" t="s">
        <v>38</v>
      </c>
      <c r="E25" s="110"/>
      <c r="F25" s="111"/>
      <c r="G25" s="84">
        <v>33456.24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3" t="s">
        <v>41</v>
      </c>
      <c r="E26" s="94"/>
      <c r="F26" s="9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3" t="s">
        <v>44</v>
      </c>
      <c r="E27" s="94"/>
      <c r="F27" s="95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3" t="s">
        <v>47</v>
      </c>
      <c r="E28" s="94"/>
      <c r="F28" s="95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3" t="s">
        <v>124</v>
      </c>
      <c r="E29" s="94"/>
      <c r="F29" s="95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3" t="s">
        <v>166</v>
      </c>
      <c r="E30" s="94"/>
      <c r="F30" s="95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3" t="s">
        <v>51</v>
      </c>
      <c r="E31" s="94"/>
      <c r="F31" s="95"/>
      <c r="G31" s="69">
        <f>G24+G10</f>
        <v>40001.299999999996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3" t="s">
        <v>53</v>
      </c>
      <c r="E32" s="94"/>
      <c r="F32" s="95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3" t="s">
        <v>55</v>
      </c>
      <c r="E33" s="94"/>
      <c r="F33" s="95"/>
      <c r="G33" s="76">
        <f>G19</f>
        <v>13466.64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3" t="s">
        <v>57</v>
      </c>
      <c r="E34" s="94"/>
      <c r="F34" s="95"/>
      <c r="G34" s="49">
        <f>G11+G12-G24</f>
        <v>70956.67000000001</v>
      </c>
      <c r="H34" s="49"/>
    </row>
    <row r="35" spans="1:8" ht="38.25" customHeight="1" thickBot="1">
      <c r="A35" s="96" t="s">
        <v>58</v>
      </c>
      <c r="B35" s="97"/>
      <c r="C35" s="97"/>
      <c r="D35" s="97"/>
      <c r="E35" s="97"/>
      <c r="F35" s="137"/>
      <c r="G35" s="97"/>
      <c r="H35" s="13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2.52</v>
      </c>
      <c r="F38" s="82" t="s">
        <v>136</v>
      </c>
      <c r="G38" s="60">
        <v>3810334293</v>
      </c>
      <c r="H38" s="61">
        <f>G13</f>
        <v>7117.2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13171.92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11119.2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8"/>
      <c r="G43" s="95"/>
      <c r="H43" s="61">
        <f>SUM(H37:H42)</f>
        <v>31408.32</v>
      </c>
    </row>
    <row r="44" spans="1:8" ht="19.5" customHeight="1" thickBot="1">
      <c r="A44" s="96" t="s">
        <v>64</v>
      </c>
      <c r="B44" s="97"/>
      <c r="C44" s="97"/>
      <c r="D44" s="97"/>
      <c r="E44" s="97"/>
      <c r="F44" s="97"/>
      <c r="G44" s="97"/>
      <c r="H44" s="9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1" t="s">
        <v>141</v>
      </c>
      <c r="E45" s="92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1" t="s">
        <v>69</v>
      </c>
      <c r="E46" s="92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1" t="s">
        <v>71</v>
      </c>
      <c r="E47" s="92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1" t="s">
        <v>73</v>
      </c>
      <c r="E48" s="92"/>
      <c r="F48" s="56">
        <v>0</v>
      </c>
      <c r="G48" s="51"/>
      <c r="H48" s="49"/>
    </row>
    <row r="49" spans="1:8" ht="18.75" customHeight="1" thickBot="1">
      <c r="A49" s="88" t="s">
        <v>74</v>
      </c>
      <c r="B49" s="89"/>
      <c r="C49" s="89"/>
      <c r="D49" s="89"/>
      <c r="E49" s="89"/>
      <c r="F49" s="89"/>
      <c r="G49" s="89"/>
      <c r="H49" s="9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1" t="s">
        <v>15</v>
      </c>
      <c r="E50" s="92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1" t="s">
        <v>18</v>
      </c>
      <c r="E51" s="92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1" t="s">
        <v>20</v>
      </c>
      <c r="E52" s="92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1" t="s">
        <v>53</v>
      </c>
      <c r="E53" s="92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1" t="s">
        <v>55</v>
      </c>
      <c r="E54" s="92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1" t="s">
        <v>57</v>
      </c>
      <c r="E55" s="122"/>
      <c r="F55" s="57">
        <f>D62+E62+F62+G62+H62</f>
        <v>1302.18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0</v>
      </c>
      <c r="E59" s="85">
        <f>E60/140.38</f>
        <v>0</v>
      </c>
      <c r="F59" s="85">
        <f>F60/14.34</f>
        <v>166.32287308228732</v>
      </c>
      <c r="G59" s="86">
        <f>G60/22.34</f>
        <v>0</v>
      </c>
      <c r="H59" s="87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2385.07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1082.89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1302.18</v>
      </c>
      <c r="G62" s="80">
        <f>G60-G61</f>
        <v>0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2385.07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5" t="s">
        <v>145</v>
      </c>
      <c r="E65" s="116"/>
      <c r="F65" s="116"/>
      <c r="G65" s="116"/>
      <c r="H65" s="117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8" t="s">
        <v>145</v>
      </c>
      <c r="E66" s="119"/>
      <c r="F66" s="119"/>
      <c r="G66" s="119"/>
      <c r="H66" s="120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6" t="s">
        <v>101</v>
      </c>
      <c r="B68" s="97"/>
      <c r="C68" s="97"/>
      <c r="D68" s="97"/>
      <c r="E68" s="97"/>
      <c r="F68" s="97"/>
      <c r="G68" s="97"/>
      <c r="H68" s="9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3"/>
      <c r="F69" s="94"/>
      <c r="G69" s="95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3"/>
      <c r="F70" s="94"/>
      <c r="G70" s="95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3"/>
      <c r="F71" s="94"/>
      <c r="G71" s="95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8"/>
      <c r="F72" s="119"/>
      <c r="G72" s="120"/>
      <c r="H72" s="26">
        <f>D64+E64+F64+G64+H64</f>
        <v>0</v>
      </c>
    </row>
    <row r="73" spans="1:8" ht="25.5" customHeight="1" thickBot="1">
      <c r="A73" s="96" t="s">
        <v>107</v>
      </c>
      <c r="B73" s="97"/>
      <c r="C73" s="97"/>
      <c r="D73" s="97"/>
      <c r="E73" s="97"/>
      <c r="F73" s="97"/>
      <c r="G73" s="97"/>
      <c r="H73" s="9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3" t="s">
        <v>174</v>
      </c>
      <c r="F74" s="94"/>
      <c r="G74" s="95"/>
      <c r="H74" s="5">
        <v>5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7"/>
      <c r="F75" s="128"/>
      <c r="G75" s="12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4" t="s">
        <v>167</v>
      </c>
      <c r="F76" s="125"/>
      <c r="G76" s="125"/>
      <c r="H76" s="126"/>
    </row>
    <row r="77" ht="12.75">
      <c r="A77" s="1"/>
    </row>
    <row r="78" ht="12.75">
      <c r="A78" s="1"/>
    </row>
    <row r="79" spans="1:8" ht="38.25" customHeight="1">
      <c r="A79" s="123" t="s">
        <v>172</v>
      </c>
      <c r="B79" s="123"/>
      <c r="C79" s="123"/>
      <c r="D79" s="123"/>
      <c r="E79" s="123"/>
      <c r="F79" s="123"/>
      <c r="G79" s="123"/>
      <c r="H79" s="123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2" t="s">
        <v>115</v>
      </c>
      <c r="D82" s="113"/>
      <c r="E82" s="114"/>
    </row>
    <row r="83" spans="1:5" ht="18.75" customHeight="1" thickBot="1">
      <c r="A83" s="29">
        <v>2</v>
      </c>
      <c r="B83" s="4" t="s">
        <v>116</v>
      </c>
      <c r="C83" s="112" t="s">
        <v>117</v>
      </c>
      <c r="D83" s="113"/>
      <c r="E83" s="114"/>
    </row>
    <row r="84" spans="1:5" ht="16.5" customHeight="1" thickBot="1">
      <c r="A84" s="29">
        <v>3</v>
      </c>
      <c r="B84" s="4" t="s">
        <v>118</v>
      </c>
      <c r="C84" s="112" t="s">
        <v>119</v>
      </c>
      <c r="D84" s="113"/>
      <c r="E84" s="114"/>
    </row>
    <row r="85" spans="1:5" ht="13.5" thickBot="1">
      <c r="A85" s="29">
        <v>4</v>
      </c>
      <c r="B85" s="4" t="s">
        <v>16</v>
      </c>
      <c r="C85" s="112" t="s">
        <v>120</v>
      </c>
      <c r="D85" s="113"/>
      <c r="E85" s="114"/>
    </row>
    <row r="86" spans="1:5" ht="24" customHeight="1" thickBot="1">
      <c r="A86" s="29">
        <v>5</v>
      </c>
      <c r="B86" s="4" t="s">
        <v>86</v>
      </c>
      <c r="C86" s="112" t="s">
        <v>121</v>
      </c>
      <c r="D86" s="113"/>
      <c r="E86" s="114"/>
    </row>
    <row r="87" spans="1:5" ht="21" customHeight="1" thickBot="1">
      <c r="A87" s="30">
        <v>6</v>
      </c>
      <c r="B87" s="31" t="s">
        <v>122</v>
      </c>
      <c r="C87" s="112" t="s">
        <v>123</v>
      </c>
      <c r="D87" s="113"/>
      <c r="E87" s="114"/>
    </row>
  </sheetData>
  <sheetProtection/>
  <mergeCells count="65"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2018-03-14T02:28:33Z</dcterms:modified>
  <cp:category/>
  <cp:version/>
  <cp:contentType/>
  <cp:contentStatus/>
</cp:coreProperties>
</file>