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<sst xmlns="http://schemas.openxmlformats.org/spreadsheetml/2006/main" count="289" uniqueCount="186">
  <si>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</si>
  <si>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</si>
  <si>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</si>
  <si>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</si>
  <si>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</si>
  <si>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</si>
  <si>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</si>
  <si>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</si>
  <si>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</si>
  <si>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</si>
  <si>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</si>
  <si>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</si>
  <si>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</si>
  <si>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</si>
  <si>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</si>
  <si>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</si>
  <si>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</si>
  <si>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</si>
  <si>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</si>
  <si>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</si>
  <si>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</si>
  <si>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</si>
  <si>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</si>
  <si>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</si>
  <si>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</si>
  <si>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</si>
  <si>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</si>
  <si>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</si>
  <si>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</si>
  <si>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</si>
  <si>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</si>
  <si>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</si>
  <si>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</si>
  <si>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</si>
  <si>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</si>
  <si>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</si>
  <si>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</si>
  <si>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</si>
  <si>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</si>
  <si>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</si>
  <si>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</si>
  <si>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</si>
  <si>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</si>
  <si>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</si>
  <si>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</si>
  <si>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</si>
  <si>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</si>
  <si>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</si>
  <si>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</si>
  <si>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</si>
  <si>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</si>
  <si>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</si>
  <si>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</si>
  <si>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</si>
  <si>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</si>
  <si>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</si>
  <si>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</si>
  <si>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</si>
  <si>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</si>
  <si>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</si>
  <si>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</si>
  <si>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</si>
  <si>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</si>
  <si>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</si>
  <si>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</si>
  <si>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</si>
  <si>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</si>
  <si>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</si>
  <si>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</si>
  <si>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</si>
  <si>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</si>
  <si>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</si>
  <si>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</si>
  <si>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</si>
  <si>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</si>
  <si>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</si>
  <si>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</si>
  <si>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</si>
  <si>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</si>
  <si>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</si>
  <si>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</si>
  <si>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</si>
  <si>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</si>
  <si>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</si>
  <si>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</si>
  <si>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</si>
  <si>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</si>
  <si>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</si>
  <si>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</si>
  <si>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</si>
  <si>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</si>
  <si>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</si>
  <si>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</si>
  <si>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</si>
  <si>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</si>
  <si>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</si>
  <si>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</si>
  <si>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</si>
  <si>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</si>
  <si>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</si>
  <si>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</si>
  <si>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</si>
  <si>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</si>
  <si>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</si>
  <si>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</si>
  <si>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</si>
  <si>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</si>
  <si>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</si>
  <si>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</si>
  <si>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</si>
  <si>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</si>
  <si>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</si>
  <si>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</si>
  <si>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</si>
  <si>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</si>
  <si>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</si>
  <si>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</si>
  <si>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</si>
  <si>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</si>
  <si>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</si>
  <si>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</si>
  <si>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</si>
  <si>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</si>
  <si>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</si>
  <si>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</si>
  <si>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</si>
  <si>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</si>
  <si>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</si>
  <si>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</si>
  <si>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</si>
  <si>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</si>
  <si>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</si>
  <si>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</si>
  <si>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</si>
  <si>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</si>
  <si>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</si>
  <si>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</si>
  <si>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</si>
  <si>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</si>
  <si>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</si>
  <si>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</si>
  <si>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</si>
  <si>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</si>
  <si>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</si>
  <si>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</si>
  <si>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</si>
  <si>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</si>
  <si>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</si>
  <si>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</si>
  <si>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</si>
  <si>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</si>
  <si>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</si>
  <si>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</si>
  <si>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</si>
  <si>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</si>
  <si>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</si>
  <si>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</si>
  <si>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</si>
  <si>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</si>
  <si>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</si>
  <si>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</si>
  <si>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</si>
  <si>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</si>
  <si>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</si>
  <si>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</si>
  <si>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</si>
  <si>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</si>
  <si>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</si>
  <si>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</si>
  <si>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</si>
  <si>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</si>
  <si>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</si>
  <si>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</si>
  <si>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</si>
  <si>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</si>
  <si>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</si>
  <si>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</si>
  <si>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</si>
  <si>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</si>
  <si>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</si>
  <si>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</si>
  <si>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</si>
  <si>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</si>
  <si>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</si>
  <si>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6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</si>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</sst>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9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100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101">
        <v>45291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6" t="s">
        <v>0</v>
      </c>
      <c r="B8" s="35" t="s">
        <v>1</v>
      </c>
      <c r="C8" s="37" t="s">
        <v>2</v>
      </c>
      <c r="D8" s="172" t="s">
        <v>3</v>
      </c>
      <c r="E8" s="173"/>
      <c r="F8" s="174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99384.61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2">
        <v>125614.88</v>
      </c>
      <c r="H11" s="44"/>
      <c r="I11" t="s">
        <v>168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94" t="s">
        <v>23</v>
      </c>
      <c r="E12" s="195"/>
      <c r="F12" s="196"/>
      <c r="G12" s="73">
        <f>G13+G14+G20+G21+G22+G23+G31</f>
        <v>266149.01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32676</v>
      </c>
      <c r="H13" s="5"/>
      <c r="L13" s="118">
        <f>G13+G14+G20+G21+G22+G23+G24-G32</f>
        <v>279803.21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4">
        <v>49014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5">
        <v>52124.14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6">
        <v>20048.6</v>
      </c>
      <c r="H16" s="44"/>
      <c r="M16" s="118">
        <f>G14+G31-G15</f>
        <v>-3110.1399999999994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1754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99384.61</v>
      </c>
      <c r="H18" s="42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2">
        <f>G18+G15-G17</f>
        <v>149754.75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100551.41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9" t="s">
        <v>142</v>
      </c>
      <c r="E22" s="170"/>
      <c r="F22" s="180"/>
      <c r="G22" s="58">
        <v>9569.4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1" t="s">
        <v>143</v>
      </c>
      <c r="E23" s="192"/>
      <c r="F23" s="193"/>
      <c r="G23" s="58">
        <v>74338.2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1" t="s">
        <v>175</v>
      </c>
      <c r="E24" s="192"/>
      <c r="F24" s="193"/>
      <c r="G24" s="58">
        <v>13654.2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79" t="s">
        <v>35</v>
      </c>
      <c r="E25" s="170"/>
      <c r="F25" s="180"/>
      <c r="G25" s="71">
        <f>G26+G33</f>
        <v>345999.41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6">
        <v>345999.41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91"/>
      <c r="H30" s="67"/>
      <c r="I30" s="64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7">
        <f>G35+G31-G33</f>
        <v>0</v>
      </c>
      <c r="H36" s="68"/>
      <c r="I36" s="64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9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45" t="s">
        <v>51</v>
      </c>
      <c r="E38" s="146"/>
      <c r="F38" s="147"/>
      <c r="G38" s="60">
        <f>G25+G40</f>
        <v>495754.16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2">
        <f>G19</f>
        <v>149754.75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5">
        <f>G11+G12+G31-G25</f>
        <v>45764.48000000004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4.2</v>
      </c>
      <c r="F44" s="65" t="s">
        <v>133</v>
      </c>
      <c r="G44" s="55">
        <v>3837002062</v>
      </c>
      <c r="H44" s="56">
        <f>G17</f>
        <v>1754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2.8</v>
      </c>
      <c r="F45" s="65" t="s">
        <v>133</v>
      </c>
      <c r="G45" s="55">
        <v>3837002062</v>
      </c>
      <c r="H45" s="56">
        <f>G13</f>
        <v>32676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100551.41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9569.4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183</v>
      </c>
      <c r="G48" s="55">
        <v>3848006622</v>
      </c>
      <c r="H48" s="56">
        <f>G23</f>
        <v>74338.2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6">
        <f>SUM(H44:H48)</f>
        <v>218889.01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31" t="s">
        <v>135</v>
      </c>
      <c r="E51" s="132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31" t="s">
        <v>69</v>
      </c>
      <c r="E52" s="132"/>
      <c r="F52" s="105">
        <v>0</v>
      </c>
      <c r="G52" s="103"/>
      <c r="H52" s="106"/>
    </row>
    <row r="53" spans="1:8" ht="41.25" customHeight="1" thickBot="1">
      <c r="A53" s="103" t="s">
        <v>176</v>
      </c>
      <c r="B53" s="103" t="s">
        <v>70</v>
      </c>
      <c r="C53" s="104" t="s">
        <v>67</v>
      </c>
      <c r="D53" s="131" t="s">
        <v>70</v>
      </c>
      <c r="E53" s="132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31" t="s">
        <v>72</v>
      </c>
      <c r="E54" s="132"/>
      <c r="F54" s="105">
        <v>0</v>
      </c>
      <c r="G54" s="103"/>
      <c r="H54" s="106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9" t="s">
        <v>15</v>
      </c>
      <c r="E56" s="130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9" t="s">
        <v>18</v>
      </c>
      <c r="E57" s="130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9" t="s">
        <v>20</v>
      </c>
      <c r="E58" s="130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9" t="s">
        <v>53</v>
      </c>
      <c r="E59" s="130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9" t="s">
        <v>55</v>
      </c>
      <c r="E60" s="130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1" t="s">
        <v>57</v>
      </c>
      <c r="E61" s="152"/>
      <c r="F61" s="52">
        <f>D68+E68+F68+G68+H68</f>
        <v>-512.810000000005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2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2">
        <f>D66/563.66</f>
        <v>61.26714686158322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34533.84</v>
      </c>
      <c r="E66" s="90"/>
      <c r="F66" s="124"/>
      <c r="G66" s="125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35046.65</v>
      </c>
      <c r="E67" s="90"/>
      <c r="F67" s="124"/>
      <c r="G67" s="126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-512.810000000005</v>
      </c>
      <c r="E68" s="90"/>
      <c r="F68" s="124"/>
      <c r="G68" s="126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34533.84</v>
      </c>
      <c r="E69" s="91"/>
      <c r="F69" s="127"/>
      <c r="G69" s="127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36"/>
      <c r="F75" s="137"/>
      <c r="G75" s="138"/>
      <c r="H75" s="96"/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36"/>
      <c r="F76" s="137"/>
      <c r="G76" s="138"/>
      <c r="H76" s="96"/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36"/>
      <c r="F77" s="137"/>
      <c r="G77" s="138"/>
      <c r="H77" s="96"/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56"/>
      <c r="F78" s="157"/>
      <c r="G78" s="158"/>
      <c r="H78" s="96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81">
        <v>0</v>
      </c>
      <c r="F80" s="182"/>
      <c r="G80" s="183"/>
      <c r="H80" s="115"/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84">
        <v>0</v>
      </c>
      <c r="F81" s="185"/>
      <c r="G81" s="186"/>
      <c r="H81" s="116"/>
    </row>
    <row r="82" spans="1:8" ht="59.25" customHeight="1" thickBot="1">
      <c r="A82" s="4" t="s">
        <v>177</v>
      </c>
      <c r="B82" s="113" t="s">
        <v>112</v>
      </c>
      <c r="C82" s="114" t="s">
        <v>16</v>
      </c>
      <c r="D82" s="117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3" t="s">
        <v>114</v>
      </c>
      <c r="D88" s="134"/>
      <c r="E88" s="135"/>
    </row>
    <row r="89" spans="1:5" ht="18.75" customHeight="1" thickBot="1">
      <c r="A89" s="26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6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6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6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7">
        <v>6</v>
      </c>
      <c r="B93" s="28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2" t="s">
        <v>164</v>
      </c>
      <c r="C96" s="83" t="s">
        <v>173</v>
      </c>
      <c r="D96" s="85" t="s">
        <v>185</v>
      </c>
      <c r="E96" s="84" t="s">
        <v>172</v>
      </c>
      <c r="F96" s="86" t="s">
        <v>165</v>
      </c>
    </row>
    <row r="97" spans="2:6" ht="22.5">
      <c r="B97" s="87" t="s">
        <v>166</v>
      </c>
      <c r="C97" s="79">
        <v>9769.62</v>
      </c>
      <c r="D97" s="120">
        <v>0</v>
      </c>
      <c r="E97" s="121">
        <v>0</v>
      </c>
      <c r="F97" s="88">
        <f>C97+D97-E97</f>
        <v>9769.62</v>
      </c>
    </row>
    <row r="98" spans="2:6" ht="22.5">
      <c r="B98" s="87" t="s">
        <v>167</v>
      </c>
      <c r="C98" s="79">
        <v>4496.13</v>
      </c>
      <c r="D98" s="120">
        <v>0</v>
      </c>
      <c r="E98" s="121">
        <v>0</v>
      </c>
      <c r="F98" s="88">
        <f>C98+D98-E98</f>
        <v>4496.13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2024-03-12T02:33:47Z</dcterms:modified>
  <cp:category/>
  <cp:version/>
  <cp:contentType/>
  <cp:contentStatus/>
</cp:coreProperties>
</file>