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<sst xmlns="http://schemas.openxmlformats.org/spreadsheetml/2006/main" count="294" uniqueCount="188">
  <si>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</si>
  <si>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</si>
  <si>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</si>
  <si>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</si>
  <si>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</si>
  <si>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</si>
  <si>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</si>
  <si>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</si>
  <si>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</si>
  <si>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</si>
  <si>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</si>
  <si>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</si>
  <si>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</si>
  <si>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</si>
  <si>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</si>
  <si>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</si>
  <si>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</si>
  <si>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</si>
  <si>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</si>
  <si>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</si>
  <si>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</si>
  <si>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</si>
  <si>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</si>
  <si>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</si>
  <si>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</si>
  <si>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</si>
  <si>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</si>
  <si>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</si>
  <si>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</si>
  <si>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</si>
  <si>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</si>
  <si>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</si>
  <si>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</si>
  <si>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</si>
  <si>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</si>
  <si>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</si>
  <si>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</si>
  <si>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</si>
  <si>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</si>
  <si>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</si>
  <si>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</si>
  <si>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</si>
  <si>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</si>
  <si>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</si>
  <si>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</si>
  <si>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</si>
  <si>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</si>
  <si>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</si>
  <si>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</si>
  <si>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</si>
  <si>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</si>
  <si>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</si>
  <si>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</si>
  <si>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</si>
  <si>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</si>
  <si>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</si>
  <si>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</si>
  <si>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</si>
  <si>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</si>
  <si>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</si>
  <si>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</si>
  <si>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</si>
  <si>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</si>
  <si>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</si>
  <si>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</si>
  <si>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</si>
  <si>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</si>
  <si>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</si>
  <si>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</si>
  <si>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</si>
  <si>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</si>
  <si>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</si>
  <si>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</si>
  <si>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</si>
  <si>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</si>
  <si>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</si>
  <si>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</si>
  <si>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</si>
  <si>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</si>
  <si>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</si>
  <si>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</si>
  <si>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</si>
  <si>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</si>
  <si>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</si>
  <si>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</si>
  <si>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</si>
  <si>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</si>
  <si>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</si>
  <si>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</si>
  <si>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</si>
  <si>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</si>
  <si>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</si>
  <si>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</si>
  <si>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</si>
  <si>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</si>
  <si>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</si>
  <si>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</si>
  <si>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</si>
  <si>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</si>
  <si>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</si>
  <si>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</si>
  <si>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</si>
  <si>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</si>
  <si>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</si>
  <si>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</si>
  <si>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</si>
  <si>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</si>
  <si>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</si>
  <si>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</si>
  <si>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</si>
  <si>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</si>
  <si>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</si>
  <si>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</si>
  <si>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</si>
  <si>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</si>
  <si>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</si>
  <si>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</si>
  <si>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</si>
  <si>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</si>
  <si>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</si>
  <si>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</si>
  <si>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</si>
  <si>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</si>
  <si>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</si>
  <si>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</si>
  <si>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</si>
  <si>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</si>
  <si>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</si>
  <si>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</si>
  <si>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</si>
  <si>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</si>
  <si>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</si>
  <si>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</si>
  <si>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</si>
  <si>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</si>
  <si>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</si>
  <si>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</si>
  <si>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</si>
  <si>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</si>
  <si>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</si>
  <si>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</si>
  <si>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</si>
  <si>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</si>
  <si>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</si>
  <si>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</si>
  <si>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</si>
  <si>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</si>
  <si>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</si>
  <si>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</si>
  <si>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</si>
  <si>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</si>
  <si>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</si>
  <si>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</si>
  <si>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</si>
  <si>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</si>
  <si>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</si>
  <si>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</si>
  <si>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</si>
  <si>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</si>
  <si>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</si>
  <si>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</si>
  <si>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</si>
  <si>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</si>
  <si>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</si>
  <si>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</si>
  <si>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</si>
  <si>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</si>
  <si>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</si>
  <si>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</si>
  <si>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</si>
  <si>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</si>
  <si>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</si>
  <si>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</si>
  <si>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</si>
  <si>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</si>
  <si>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</si>
  <si>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</si>
  <si>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</si>
  <si>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</si>
  <si>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</si>
  <si>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</si>
  <si>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</si>
  <si>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</si>
  <si>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</si>
  <si>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Оплачено за 2019 год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</si>
  <si>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</si>
  <si>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</si>
  <si>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Коммунальная, 27   </t>
    </r>
    <r>
      <rPr>
        <b/>
        <sz val="12"/>
        <color indexed="10"/>
        <rFont val="Arial"/>
        <family val="2"/>
      </rPr>
      <t>за 2019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</si>
</sst>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0"/>
  <sheetViews>
    <sheetView tabSelected="1" view="pageBreakPreview" zoomScaleSheetLayoutView="100" zoomScalePageLayoutView="0" workbookViewId="0" topLeftCell="A80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187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43466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43830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147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6124.29</v>
      </c>
      <c r="H10" s="41"/>
      <c r="I10" t="s">
        <v>172</v>
      </c>
      <c r="J10" t="s">
        <v>173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39283.99</v>
      </c>
      <c r="H11" s="43"/>
      <c r="I11" t="s">
        <v>171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G13+G14+G20+G21+G22+G23+G31+G24</f>
        <v>1067.96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2980.31</v>
      </c>
      <c r="H14" s="5"/>
    </row>
    <row r="15" spans="1:8" ht="26.25" customHeight="1" thickBot="1">
      <c r="A15" s="4"/>
      <c r="B15" s="6"/>
      <c r="C15" s="3" t="s">
        <v>16</v>
      </c>
      <c r="D15" s="124" t="s">
        <v>149</v>
      </c>
      <c r="E15" s="125"/>
      <c r="F15" s="129"/>
      <c r="G15" s="74">
        <v>407.27</v>
      </c>
      <c r="H15" s="5"/>
    </row>
    <row r="16" spans="1:13" ht="13.5" customHeight="1" thickBot="1">
      <c r="A16" s="4"/>
      <c r="B16" s="6"/>
      <c r="C16" s="3" t="s">
        <v>16</v>
      </c>
      <c r="D16" s="124" t="s">
        <v>150</v>
      </c>
      <c r="E16" s="125"/>
      <c r="F16" s="129"/>
      <c r="G16" s="75">
        <v>10429.84</v>
      </c>
      <c r="H16" s="43"/>
      <c r="M16" s="116">
        <f>G14+G31-G15</f>
        <v>2573.04</v>
      </c>
    </row>
    <row r="17" spans="1:8" ht="13.5" customHeight="1" thickBot="1">
      <c r="A17" s="4"/>
      <c r="B17" s="6"/>
      <c r="C17" s="3" t="s">
        <v>16</v>
      </c>
      <c r="D17" s="124" t="s">
        <v>151</v>
      </c>
      <c r="E17" s="125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6124.29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6531.5599999999995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5387</v>
      </c>
      <c r="H20" s="5"/>
    </row>
    <row r="21" spans="1:8" ht="26.25" customHeight="1" thickBot="1">
      <c r="A21" s="4" t="s">
        <v>33</v>
      </c>
      <c r="B21" s="28" t="s">
        <v>141</v>
      </c>
      <c r="C21" s="3" t="s">
        <v>16</v>
      </c>
      <c r="D21" s="130" t="s">
        <v>144</v>
      </c>
      <c r="E21" s="131"/>
      <c r="F21" s="132"/>
      <c r="G21" s="58">
        <v>-9524.06</v>
      </c>
      <c r="H21" s="5"/>
    </row>
    <row r="22" spans="1:8" ht="26.25" customHeight="1" thickBot="1">
      <c r="A22" s="4" t="s">
        <v>36</v>
      </c>
      <c r="B22" s="28" t="s">
        <v>143</v>
      </c>
      <c r="C22" s="3" t="s">
        <v>16</v>
      </c>
      <c r="D22" s="130" t="s">
        <v>145</v>
      </c>
      <c r="E22" s="131"/>
      <c r="F22" s="132"/>
      <c r="G22" s="58">
        <v>0</v>
      </c>
      <c r="H22" s="5"/>
    </row>
    <row r="23" spans="1:8" ht="35.25" customHeight="1" thickBot="1">
      <c r="A23" s="4" t="s">
        <v>39</v>
      </c>
      <c r="B23" s="29" t="s">
        <v>142</v>
      </c>
      <c r="C23" s="3" t="s">
        <v>16</v>
      </c>
      <c r="D23" s="133" t="s">
        <v>146</v>
      </c>
      <c r="E23" s="134"/>
      <c r="F23" s="135"/>
      <c r="G23" s="58">
        <v>2224.71</v>
      </c>
      <c r="H23" s="5"/>
    </row>
    <row r="24" spans="1:8" ht="35.25" customHeight="1" thickBot="1">
      <c r="A24" s="4" t="s">
        <v>42</v>
      </c>
      <c r="B24" s="29" t="s">
        <v>177</v>
      </c>
      <c r="C24" s="3" t="s">
        <v>16</v>
      </c>
      <c r="D24" s="133" t="s">
        <v>178</v>
      </c>
      <c r="E24" s="134"/>
      <c r="F24" s="135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2317.38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2317.38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162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182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163</v>
      </c>
      <c r="E33" s="125"/>
      <c r="F33" s="125"/>
      <c r="G33" s="68"/>
      <c r="H33" s="67"/>
      <c r="I33" s="76"/>
      <c r="J33" t="s">
        <v>161</v>
      </c>
    </row>
    <row r="34" spans="1:9" ht="13.5" customHeight="1" thickBot="1">
      <c r="A34" s="4"/>
      <c r="B34" s="12"/>
      <c r="C34" s="3"/>
      <c r="D34" s="124" t="s">
        <v>174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165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164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183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8848.939999999999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6531.5599999999995</v>
      </c>
      <c r="H40" s="41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24" t="s">
        <v>57</v>
      </c>
      <c r="E41" s="125"/>
      <c r="F41" s="129"/>
      <c r="G41" s="44">
        <f>G11+G12+G31-G25</f>
        <v>38034.57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39" t="s">
        <v>133</v>
      </c>
      <c r="G43" s="40" t="s">
        <v>152</v>
      </c>
      <c r="H43" s="37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2" t="s">
        <v>153</v>
      </c>
      <c r="E44" s="46">
        <v>2.13</v>
      </c>
      <c r="F44" s="53" t="s">
        <v>136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5" t="s">
        <v>154</v>
      </c>
      <c r="E45" s="87">
        <v>3.29</v>
      </c>
      <c r="F45" s="53" t="s">
        <v>136</v>
      </c>
      <c r="G45" s="54">
        <v>3848006622</v>
      </c>
      <c r="H45" s="55">
        <f>G13</f>
        <v>0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5" t="s">
        <v>132</v>
      </c>
      <c r="E46" s="46">
        <v>3.44</v>
      </c>
      <c r="F46" s="64" t="s">
        <v>134</v>
      </c>
      <c r="G46" s="54">
        <v>3848000155</v>
      </c>
      <c r="H46" s="55">
        <f>G20</f>
        <v>5387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5" t="s">
        <v>132</v>
      </c>
      <c r="E47" s="46">
        <v>3.25</v>
      </c>
      <c r="F47" s="64" t="s">
        <v>135</v>
      </c>
      <c r="G47" s="54">
        <v>3837003965</v>
      </c>
      <c r="H47" s="55">
        <f>G21</f>
        <v>-9524.06</v>
      </c>
    </row>
    <row r="48" spans="1:8" ht="68.25" thickBot="1">
      <c r="A48" s="14">
        <v>5</v>
      </c>
      <c r="B48" s="4" t="s">
        <v>127</v>
      </c>
      <c r="C48" s="3" t="s">
        <v>126</v>
      </c>
      <c r="D48" s="52" t="s">
        <v>153</v>
      </c>
      <c r="E48" s="46">
        <v>0.82</v>
      </c>
      <c r="F48" s="53" t="s">
        <v>136</v>
      </c>
      <c r="G48" s="54">
        <v>3848006622</v>
      </c>
      <c r="H48" s="55">
        <f>G22</f>
        <v>0</v>
      </c>
    </row>
    <row r="49" spans="1:8" ht="68.25" thickBot="1">
      <c r="A49" s="14">
        <v>6</v>
      </c>
      <c r="B49" s="15" t="s">
        <v>128</v>
      </c>
      <c r="C49" s="3" t="s">
        <v>126</v>
      </c>
      <c r="D49" s="52" t="s">
        <v>153</v>
      </c>
      <c r="E49" s="46">
        <v>6.37</v>
      </c>
      <c r="F49" s="56" t="s">
        <v>136</v>
      </c>
      <c r="G49" s="54">
        <v>3848006622</v>
      </c>
      <c r="H49" s="55">
        <f>G23</f>
        <v>2224.71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149"/>
      <c r="G50" s="129"/>
      <c r="H50" s="55">
        <f>SUM(H44:H49)</f>
        <v>-1912.3499999999995</v>
      </c>
    </row>
    <row r="51" spans="1:8" ht="19.5" customHeight="1" thickBot="1">
      <c r="A51" s="138" t="s">
        <v>64</v>
      </c>
      <c r="B51" s="139"/>
      <c r="C51" s="139"/>
      <c r="D51" s="139"/>
      <c r="E51" s="139"/>
      <c r="F51" s="139"/>
      <c r="G51" s="139"/>
      <c r="H51" s="145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47" t="s">
        <v>138</v>
      </c>
      <c r="E52" s="148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47" t="s">
        <v>69</v>
      </c>
      <c r="E53" s="148"/>
      <c r="F53" s="103">
        <v>0</v>
      </c>
      <c r="G53" s="101"/>
      <c r="H53" s="104"/>
    </row>
    <row r="54" spans="1:8" ht="41.25" customHeight="1" thickBot="1">
      <c r="A54" s="101" t="s">
        <v>179</v>
      </c>
      <c r="B54" s="101" t="s">
        <v>70</v>
      </c>
      <c r="C54" s="102" t="s">
        <v>67</v>
      </c>
      <c r="D54" s="147" t="s">
        <v>70</v>
      </c>
      <c r="E54" s="148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47" t="s">
        <v>72</v>
      </c>
      <c r="E55" s="148"/>
      <c r="F55" s="103">
        <v>0</v>
      </c>
      <c r="G55" s="101"/>
      <c r="H55" s="104"/>
    </row>
    <row r="56" spans="1:8" ht="18.75" customHeight="1" thickBot="1">
      <c r="A56" s="186" t="s">
        <v>73</v>
      </c>
      <c r="B56" s="187"/>
      <c r="C56" s="187"/>
      <c r="D56" s="187"/>
      <c r="E56" s="187"/>
      <c r="F56" s="187"/>
      <c r="G56" s="187"/>
      <c r="H56" s="188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6" t="s">
        <v>15</v>
      </c>
      <c r="E57" s="137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6" t="s">
        <v>18</v>
      </c>
      <c r="E58" s="137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6" t="s">
        <v>20</v>
      </c>
      <c r="E59" s="137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6" t="s">
        <v>53</v>
      </c>
      <c r="E60" s="137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6" t="s">
        <v>55</v>
      </c>
      <c r="E61" s="137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89" t="s">
        <v>57</v>
      </c>
      <c r="E62" s="190"/>
      <c r="F62" s="51">
        <f>D69+E69+F69+G69+H69</f>
        <v>3664.2</v>
      </c>
      <c r="G62" s="47"/>
      <c r="H62" s="49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185</v>
      </c>
      <c r="E64" s="119"/>
      <c r="F64" s="120"/>
      <c r="G64" s="121"/>
      <c r="H64" s="110" t="s">
        <v>181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186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D67/557.76</f>
        <v>7.116268646012622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88">
        <v>3969.17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88">
        <v>304.97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3664.2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89">
        <f>D67</f>
        <v>3969.17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5" t="s">
        <v>140</v>
      </c>
      <c r="E72" s="196"/>
      <c r="F72" s="196"/>
      <c r="G72" s="196"/>
      <c r="H72" s="197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91" t="s">
        <v>140</v>
      </c>
      <c r="E73" s="192"/>
      <c r="F73" s="192"/>
      <c r="G73" s="192"/>
      <c r="H73" s="193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38" t="s">
        <v>100</v>
      </c>
      <c r="B75" s="139"/>
      <c r="C75" s="139"/>
      <c r="D75" s="139"/>
      <c r="E75" s="139"/>
      <c r="F75" s="139"/>
      <c r="G75" s="139"/>
      <c r="H75" s="145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26"/>
      <c r="F76" s="127"/>
      <c r="G76" s="128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26"/>
      <c r="F77" s="127"/>
      <c r="G77" s="128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26"/>
      <c r="F78" s="127"/>
      <c r="G78" s="128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66"/>
      <c r="F79" s="167"/>
      <c r="G79" s="168"/>
      <c r="H79" s="94"/>
    </row>
    <row r="80" spans="1:8" ht="25.5" customHeight="1" thickBot="1">
      <c r="A80" s="138" t="s">
        <v>106</v>
      </c>
      <c r="B80" s="139"/>
      <c r="C80" s="139"/>
      <c r="D80" s="139"/>
      <c r="E80" s="139"/>
      <c r="F80" s="139"/>
      <c r="G80" s="139"/>
      <c r="H80" s="145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56">
        <v>1.3</v>
      </c>
      <c r="F81" s="157"/>
      <c r="G81" s="158"/>
      <c r="H81" s="113">
        <v>2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59"/>
      <c r="F82" s="160"/>
      <c r="G82" s="161"/>
      <c r="H82" s="114"/>
    </row>
    <row r="83" spans="1:8" ht="59.25" customHeight="1" thickBot="1">
      <c r="A83" s="4" t="s">
        <v>180</v>
      </c>
      <c r="B83" s="111" t="s">
        <v>112</v>
      </c>
      <c r="C83" s="112" t="s">
        <v>16</v>
      </c>
      <c r="D83" s="115" t="s">
        <v>112</v>
      </c>
      <c r="E83" s="163" t="s">
        <v>155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160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4" t="s">
        <v>166</v>
      </c>
      <c r="C96" s="194"/>
    </row>
    <row r="97" spans="2:6" ht="60">
      <c r="B97" s="80" t="s">
        <v>167</v>
      </c>
      <c r="C97" s="81" t="s">
        <v>176</v>
      </c>
      <c r="D97" s="83" t="s">
        <v>184</v>
      </c>
      <c r="E97" s="82" t="s">
        <v>175</v>
      </c>
      <c r="F97" s="84" t="s">
        <v>168</v>
      </c>
    </row>
    <row r="98" spans="2:6" ht="22.5">
      <c r="B98" s="85" t="s">
        <v>169</v>
      </c>
      <c r="C98" s="78">
        <v>0</v>
      </c>
      <c r="D98" s="118"/>
      <c r="E98" s="86"/>
      <c r="F98" s="86">
        <f>C98+D98-E98</f>
        <v>0</v>
      </c>
    </row>
    <row r="99" spans="2:6" ht="22.5">
      <c r="B99" s="85" t="s">
        <v>170</v>
      </c>
      <c r="C99" s="78">
        <v>0</v>
      </c>
      <c r="D99" s="118"/>
      <c r="E99" s="86"/>
      <c r="F99" s="86">
        <f>C99+D99-E99</f>
        <v>0</v>
      </c>
    </row>
    <row r="100" ht="12.75">
      <c r="C100" t="s">
        <v>161</v>
      </c>
    </row>
  </sheetData>
  <sheetProtection/>
  <mergeCells count="73"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9:E89"/>
    <mergeCell ref="C90:E90"/>
    <mergeCell ref="C91:E91"/>
    <mergeCell ref="E81:G81"/>
    <mergeCell ref="E82:G82"/>
    <mergeCell ref="A86:H86"/>
    <mergeCell ref="E83:H83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1:H51"/>
    <mergeCell ref="D34:F34"/>
    <mergeCell ref="D61:E61"/>
    <mergeCell ref="D57:E57"/>
    <mergeCell ref="D54:E54"/>
    <mergeCell ref="D52:E52"/>
    <mergeCell ref="F50:G50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2020-03-17T01:15:28Z</dcterms:modified>
  <cp:category/>
  <cp:version/>
  <cp:contentType/>
  <cp:contentStatus/>
</cp:coreProperties>
</file>