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<sst xmlns="http://schemas.openxmlformats.org/spreadsheetml/2006/main" count="285" uniqueCount="181">
  <si>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</si>
  <si>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</si>
  <si>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</si>
  <si>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</si>
  <si>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</si>
  <si>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</si>
  <si>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</si>
  <si>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</si>
  <si>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</si>
  <si>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</si>
  <si>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</si>
  <si>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</si>
  <si>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</si>
  <si>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</si>
  <si>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</si>
  <si>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</si>
  <si>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</si>
  <si>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</si>
  <si>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</si>
  <si>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</si>
  <si>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</si>
  <si>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</si>
  <si>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</si>
  <si>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</si>
  <si>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</si>
  <si>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</si>
  <si>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</si>
  <si>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</si>
  <si>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</si>
  <si>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</si>
  <si>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</si>
  <si>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</si>
  <si>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</si>
  <si>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</si>
  <si>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</si>
  <si>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</si>
  <si>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</si>
  <si>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</si>
  <si>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</si>
  <si>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</si>
  <si>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</si>
  <si>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</si>
  <si>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</si>
  <si>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</si>
  <si>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</si>
  <si>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</si>
  <si>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</si>
  <si>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</si>
  <si>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</si>
  <si>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</si>
  <si>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</si>
  <si>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</si>
  <si>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</si>
  <si>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</si>
  <si>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</si>
  <si>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</si>
  <si>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</si>
  <si>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</si>
  <si>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</si>
  <si>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</si>
  <si>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</si>
  <si>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</si>
  <si>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</si>
  <si>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</si>
  <si>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</si>
  <si>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</si>
  <si>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</si>
  <si>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</si>
  <si>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</si>
  <si>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</si>
  <si>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</si>
  <si>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</si>
  <si>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</si>
  <si>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</si>
  <si>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</si>
  <si>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</si>
  <si>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</si>
  <si>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</si>
  <si>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</si>
  <si>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</si>
  <si>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</si>
  <si>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</si>
  <si>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</si>
  <si>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</si>
  <si>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</si>
  <si>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</si>
  <si>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</si>
  <si>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</si>
  <si>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</si>
  <si>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</si>
  <si>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</si>
  <si>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</si>
  <si>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</si>
  <si>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</si>
  <si>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</si>
  <si>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</si>
  <si>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</si>
  <si>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</si>
  <si>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</si>
  <si>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</si>
  <si>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</si>
  <si>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</si>
  <si>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</si>
  <si>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</si>
  <si>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</si>
  <si>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</si>
  <si>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</si>
  <si>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</si>
  <si>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</si>
  <si>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</si>
  <si>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</si>
  <si>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</si>
  <si>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</si>
  <si>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</si>
  <si>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</si>
  <si>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</si>
  <si>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</si>
  <si>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</si>
  <si>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</si>
  <si>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</si>
  <si>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</si>
  <si>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</si>
  <si>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</si>
  <si>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</si>
  <si>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</si>
  <si>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</si>
  <si>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</si>
  <si>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</si>
  <si>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</si>
  <si>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</si>
  <si>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</si>
  <si>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</si>
  <si>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</si>
  <si>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</si>
  <si>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</si>
  <si>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</si>
  <si>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</si>
  <si>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</si>
  <si>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</si>
  <si>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</si>
  <si>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</si>
  <si>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</si>
  <si>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</si>
  <si>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</si>
  <si>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</si>
  <si>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</si>
  <si>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</si>
  <si>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</si>
  <si>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</si>
  <si>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</si>
  <si>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</si>
  <si>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</si>
  <si>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</si>
  <si>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</si>
  <si>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</si>
  <si>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</si>
  <si>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</si>
  <si>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</si>
  <si>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</si>
  <si>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</si>
  <si>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</si>
  <si>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</si>
  <si>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</si>
  <si>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</si>
  <si>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</si>
  <si>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</si>
  <si>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</si>
  <si>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</si>
  <si>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</si>
  <si>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</si>
  <si>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</si>
  <si>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</si>
  <si>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</si>
  <si>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</si>
  <si>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</si>
  <si>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</si>
  <si>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</si>
  <si>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</si>
  <si>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д.12                                                                                                                                                         за 2015  год</t>
  </si>
  <si>
    <t>2291,24+11456,2</t>
  </si>
  <si>
    <t>кв. 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</si>
</sst>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1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21362.18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3019.1+9742.07+4549.7+5226.29+1553.4+4798.31</f>
        <v>28888.870000000003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1323.4+10796.78</f>
        <v>12120.18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10518+2103.6</f>
        <v>12621.6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260.71+1112.99+1025.88+308.77+4499.11</f>
        <v>7207.459999999999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4798.31+G14-G15</f>
        <v>10212.45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1984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21362.18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26585.64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1994.96+10587.1</f>
        <v>12582.060000000001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 t="s">
        <v>179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3407.3+681.46</f>
        <v>4088.76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4276.32+21381.6</f>
        <v>25657.92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65840.34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700.22+2262.55+1055.54+1212.29+360.54+1112.99+1489.68+4499.11+4706.24+3425.14+9347.95+4271.3</f>
        <v>34443.549999999996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975.99+329.95+1025.88+1117.5+889.29+2070.07+164.04+529.98+247.24+283.95+84.45+260.71</f>
        <v>7979.05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101.23+308.77+348.13+331.74+635.27+291.33</f>
        <v>2016.4699999999998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87202.51999999999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26585.64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-34362.09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5.44</v>
      </c>
      <c r="F42" s="80" t="s">
        <v>136</v>
      </c>
      <c r="G42" s="60">
        <v>3810334293</v>
      </c>
      <c r="H42" s="61">
        <f>G13</f>
        <v>12120.18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12582.060000000001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 t="str">
        <f>G21</f>
        <v>2291,24+11456,2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4088.76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25657.92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56432.92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147143.94999999995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303.68139257746</v>
      </c>
      <c r="F63" s="76">
        <f>F64/12</f>
        <v>780.5858333333332</v>
      </c>
      <c r="G63" s="77">
        <f>G64/18.26</f>
        <v>1088.8105147864183</v>
      </c>
      <c r="H63" s="78">
        <f>H64/0.88</f>
        <v>373.4431818181818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43691.06+220749.03</f>
        <v>264440.08999999997</v>
      </c>
      <c r="E64" s="65">
        <f>6514.43+28252.55+909.51</f>
        <v>35676.49</v>
      </c>
      <c r="F64" s="65">
        <f>140.76+8446.55+779.72</f>
        <v>9367.029999999999</v>
      </c>
      <c r="G64" s="72">
        <f>1673.53+591.32+13066.82+4550.01</f>
        <v>19881.68</v>
      </c>
      <c r="H64" s="68">
        <f>275.95+52.68</f>
        <v>328.63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22989.59+5414.81+24843.81+8728.28+86491.75</f>
        <v>148468.24</v>
      </c>
      <c r="E65" s="65">
        <f>133.91+34.22+416.83+1739.42+714.79+10017.45+830.35+3911.91</f>
        <v>17798.88</v>
      </c>
      <c r="F65" s="65">
        <f>126.9+803.62+16.75+6.06+60.79+280.04+119.07+4014.9</f>
        <v>5428.13</v>
      </c>
      <c r="G65" s="69">
        <f>179.64+80.16+1908.92+526.02+236.48+5624.5+240.95+1335.61+81.68+461.59</f>
        <v>10675.550000000003</v>
      </c>
      <c r="H65" s="69">
        <f>20.54+27.87+7.39+123.37</f>
        <v>179.17000000000002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115971.84999999998</v>
      </c>
      <c r="E66" s="76">
        <f>E64-E65</f>
        <v>17877.609999999997</v>
      </c>
      <c r="F66" s="76">
        <f>F64-F65</f>
        <v>3938.8999999999987</v>
      </c>
      <c r="G66" s="78">
        <f>G64-G65</f>
        <v>9206.129999999997</v>
      </c>
      <c r="H66" s="78">
        <f>H64-H65</f>
        <v>149.45999999999998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220749.03+43691.06</f>
        <v>264440.08999999997</v>
      </c>
      <c r="E67" s="70">
        <f>8224.38+28950.77+918.3</f>
        <v>38093.450000000004</v>
      </c>
      <c r="F67" s="70">
        <f>8460.72+140.76+1661.46</f>
        <v>10262.939999999999</v>
      </c>
      <c r="G67" s="71">
        <f>2846.68+965.02+12775.24+4451.28</f>
        <v>21038.219999999998</v>
      </c>
      <c r="H67" s="71">
        <f>275.95</f>
        <v>275.95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2416.9600000000064</v>
      </c>
      <c r="F68" s="44">
        <f>F67-F64</f>
        <v>895.9099999999999</v>
      </c>
      <c r="G68" s="44">
        <f>G67-G64</f>
        <v>1156.5399999999972</v>
      </c>
      <c r="H68" s="44">
        <f>H67-H64</f>
        <v>-52.68000000000001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180</v>
      </c>
      <c r="F73" s="104"/>
      <c r="G73" s="108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4416.730000000003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4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2016-03-24T07:25:38Z</dcterms:modified>
  <cp:category/>
  <cp:version/>
  <cp:contentType/>
  <cp:contentStatus/>
</cp:coreProperties>
</file>