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<sst xmlns="http://schemas.openxmlformats.org/spreadsheetml/2006/main" count="289" uniqueCount="187">
  <si>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</si>
  <si>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</si>
  <si>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</si>
  <si>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</si>
  <si>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</si>
  <si>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</si>
  <si>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</si>
  <si>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</si>
  <si>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</si>
  <si>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</si>
  <si>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</si>
  <si>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</si>
  <si>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</si>
  <si>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</si>
  <si>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</si>
  <si>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</si>
  <si>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</si>
  <si>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</si>
  <si>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</si>
  <si>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</si>
  <si>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</si>
  <si>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</si>
  <si>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</si>
  <si>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</si>
  <si>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</si>
  <si>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</si>
  <si>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</si>
  <si>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</si>
  <si>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</si>
  <si>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</si>
  <si>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</si>
  <si>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</si>
  <si>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</si>
  <si>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</si>
  <si>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</si>
  <si>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</si>
  <si>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</si>
  <si>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</si>
  <si>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</si>
  <si>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</si>
  <si>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</si>
  <si>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</si>
  <si>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</si>
  <si>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</si>
  <si>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</si>
  <si>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</si>
  <si>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</si>
  <si>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</si>
  <si>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</si>
  <si>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</si>
  <si>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</si>
  <si>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</si>
  <si>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</si>
  <si>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</si>
  <si>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</si>
  <si>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</si>
  <si>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</si>
  <si>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</si>
  <si>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</si>
  <si>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</si>
  <si>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</si>
  <si>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</si>
  <si>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</si>
  <si>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</si>
  <si>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</si>
  <si>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</si>
  <si>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</si>
  <si>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</si>
  <si>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</si>
  <si>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</si>
  <si>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</si>
  <si>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</si>
  <si>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</si>
  <si>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</si>
  <si>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</si>
  <si>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</si>
  <si>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</si>
  <si>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</si>
  <si>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</si>
  <si>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</si>
  <si>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</si>
  <si>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</si>
  <si>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</si>
  <si>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</si>
  <si>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</si>
  <si>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</si>
  <si>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</si>
  <si>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</si>
  <si>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</si>
  <si>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</si>
  <si>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</si>
  <si>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</si>
  <si>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</si>
  <si>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</si>
  <si>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</si>
  <si>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</si>
  <si>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</si>
  <si>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</si>
  <si>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</si>
  <si>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</si>
  <si>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</si>
  <si>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</si>
  <si>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</si>
  <si>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</si>
  <si>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</si>
  <si>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</si>
  <si>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</si>
  <si>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</si>
  <si>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</si>
  <si>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</si>
  <si>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</si>
  <si>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</si>
  <si>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</si>
  <si>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</si>
  <si>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</si>
  <si>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</si>
  <si>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</si>
  <si>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</si>
  <si>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</si>
  <si>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</si>
  <si>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</si>
  <si>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</si>
  <si>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</si>
  <si>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</si>
  <si>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</si>
  <si>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</si>
  <si>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</si>
  <si>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</si>
  <si>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</si>
  <si>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</si>
  <si>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</si>
  <si>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</si>
  <si>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</si>
  <si>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</si>
  <si>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</si>
  <si>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</si>
  <si>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</si>
  <si>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</si>
  <si>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</si>
  <si>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</si>
  <si>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</si>
  <si>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</si>
  <si>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</si>
  <si>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</si>
  <si>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</si>
  <si>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</si>
  <si>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</si>
  <si>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</si>
  <si>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</si>
  <si>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</si>
  <si>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</si>
  <si>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</si>
  <si>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</si>
  <si>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</si>
  <si>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</si>
  <si>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</si>
  <si>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</si>
  <si>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</si>
  <si>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</si>
  <si>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</si>
  <si>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</si>
  <si>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</si>
  <si>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</si>
  <si>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</si>
  <si>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</si>
  <si>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</si>
  <si>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</si>
  <si>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</si>
  <si>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</si>
  <si>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</si>
  <si>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</si>
  <si>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</si>
  <si>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</si>
  <si>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</si>
  <si>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</si>
  <si>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</si>
  <si>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</si>
  <si>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</si>
  <si>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</si>
  <si>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</si>
  <si>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</si>
  <si>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</si>
  <si>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</si>
  <si>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14                                                                                                           </t>
  </si>
  <si>
    <t>за 2021 год</t>
  </si>
  <si>
    <t>ООО "Инженерные сети"</t>
  </si>
  <si>
    <t>Оплачено за 202  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</si>
</sst>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91">
      <selection activeCell="D97" sqref="D9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183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184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7">
        <v>44651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8">
        <v>44197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9">
        <v>44561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0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1048.8</v>
      </c>
      <c r="H12" s="43"/>
      <c r="I12" t="s">
        <v>168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G14+G15+G21+G22+G23+G24+G25</f>
        <v>8150.28</v>
      </c>
      <c r="H13" s="96"/>
      <c r="J13" s="127">
        <f>G13-G33</f>
        <v>8150.28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0</v>
      </c>
      <c r="H14" s="5"/>
      <c r="L14" s="116">
        <f>G14+G15+G21+G22+G23+G24+G25-G33</f>
        <v>8150.28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0</v>
      </c>
      <c r="H15" s="5"/>
    </row>
    <row r="16" spans="1:8" ht="26.25" customHeight="1" thickBot="1">
      <c r="A16" s="4"/>
      <c r="B16" s="6"/>
      <c r="C16" s="3" t="s">
        <v>16</v>
      </c>
      <c r="D16" s="128" t="s">
        <v>146</v>
      </c>
      <c r="E16" s="129"/>
      <c r="F16" s="133"/>
      <c r="G16" s="74">
        <v>0</v>
      </c>
      <c r="H16" s="5"/>
    </row>
    <row r="17" spans="1:13" ht="13.5" customHeight="1" thickBot="1">
      <c r="A17" s="4"/>
      <c r="B17" s="6"/>
      <c r="C17" s="3" t="s">
        <v>16</v>
      </c>
      <c r="D17" s="128" t="s">
        <v>147</v>
      </c>
      <c r="E17" s="129"/>
      <c r="F17" s="133"/>
      <c r="G17" s="75">
        <v>0</v>
      </c>
      <c r="H17" s="43"/>
      <c r="M17" s="116">
        <f>G15+G32-G16</f>
        <v>0</v>
      </c>
    </row>
    <row r="18" spans="1:8" ht="13.5" customHeight="1" thickBot="1">
      <c r="A18" s="4"/>
      <c r="B18" s="6"/>
      <c r="C18" s="3" t="s">
        <v>16</v>
      </c>
      <c r="D18" s="128" t="s">
        <v>148</v>
      </c>
      <c r="E18" s="129"/>
      <c r="F18" s="133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0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0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9">
        <v>3636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34" t="s">
        <v>141</v>
      </c>
      <c r="E22" s="135"/>
      <c r="F22" s="136"/>
      <c r="G22" s="58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34" t="s">
        <v>142</v>
      </c>
      <c r="E23" s="135"/>
      <c r="F23" s="136"/>
      <c r="G23" s="58">
        <v>0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37" t="s">
        <v>143</v>
      </c>
      <c r="E24" s="138"/>
      <c r="F24" s="139"/>
      <c r="G24" s="58">
        <v>4514.28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37" t="s">
        <v>175</v>
      </c>
      <c r="E25" s="138"/>
      <c r="F25" s="139"/>
      <c r="G25" s="58">
        <v>0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10841.65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10841.65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159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181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160</v>
      </c>
      <c r="E34" s="129"/>
      <c r="F34" s="129"/>
      <c r="G34" s="68"/>
      <c r="H34" s="67"/>
      <c r="I34" s="76"/>
      <c r="J34" t="s">
        <v>158</v>
      </c>
    </row>
    <row r="35" spans="1:9" ht="13.5" customHeight="1" thickBot="1">
      <c r="A35" s="4"/>
      <c r="B35" s="12"/>
      <c r="C35" s="3"/>
      <c r="D35" s="128" t="s">
        <v>171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161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182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10841.65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0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28" t="s">
        <v>57</v>
      </c>
      <c r="E42" s="129"/>
      <c r="F42" s="133"/>
      <c r="G42" s="44">
        <f>G12+G13+G32-G26</f>
        <v>-1642.5699999999997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/>
      <c r="F45" s="64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7"/>
      <c r="F46" s="64" t="s">
        <v>133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3636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/>
      <c r="F48" s="53"/>
      <c r="G48" s="54">
        <v>3848006622</v>
      </c>
      <c r="H48" s="55">
        <f>G23</f>
        <v>0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6" t="s">
        <v>185</v>
      </c>
      <c r="G49" s="54">
        <v>3848006622</v>
      </c>
      <c r="H49" s="55">
        <f>G24</f>
        <v>4514.28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SUM(H45:H49)</f>
        <v>8150.28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135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176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-29.639999999999873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9"/>
      <c r="F64" s="120"/>
      <c r="G64" s="121"/>
      <c r="H64" s="110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D67/499.66</f>
        <v>5.337149261497819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2666.76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2696.4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-29.639999999999873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v>2666.76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137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7"/>
      <c r="F79" s="178"/>
      <c r="G79" s="179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/>
      <c r="F81" s="158"/>
      <c r="G81" s="159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/>
      <c r="F82" s="161"/>
      <c r="G82" s="162"/>
      <c r="H82" s="114"/>
    </row>
    <row r="83" spans="1:8" ht="59.25" customHeight="1" thickBot="1">
      <c r="A83" s="4" t="s">
        <v>177</v>
      </c>
      <c r="B83" s="111" t="s">
        <v>112</v>
      </c>
      <c r="C83" s="112" t="s">
        <v>16</v>
      </c>
      <c r="D83" s="115" t="s">
        <v>112</v>
      </c>
      <c r="E83" s="164" t="s">
        <v>152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157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9" t="s">
        <v>163</v>
      </c>
      <c r="C96" s="199"/>
    </row>
    <row r="97" spans="2:6" ht="60">
      <c r="B97" s="80" t="s">
        <v>164</v>
      </c>
      <c r="C97" s="81" t="s">
        <v>173</v>
      </c>
      <c r="D97" s="83" t="s">
        <v>186</v>
      </c>
      <c r="E97" s="82" t="s">
        <v>172</v>
      </c>
      <c r="F97" s="84" t="s">
        <v>165</v>
      </c>
    </row>
    <row r="98" spans="2:6" ht="22.5">
      <c r="B98" s="85" t="s">
        <v>166</v>
      </c>
      <c r="C98" s="78">
        <v>262.85</v>
      </c>
      <c r="D98" s="118"/>
      <c r="E98" s="86"/>
      <c r="F98" s="86">
        <f>C98+D98-E98</f>
        <v>262.85</v>
      </c>
    </row>
    <row r="99" spans="2:6" ht="22.5">
      <c r="B99" s="85" t="s">
        <v>167</v>
      </c>
      <c r="C99" s="78">
        <v>153.44</v>
      </c>
      <c r="D99" s="118"/>
      <c r="E99" s="86"/>
      <c r="F99" s="86">
        <f>C99+D99-E99</f>
        <v>153.44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2022-03-04T08:38:41Z</dcterms:modified>
  <cp:category/>
  <cp:version/>
  <cp:contentType/>
  <cp:contentStatus/>
</cp:coreProperties>
</file>