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<sst xmlns="http://schemas.openxmlformats.org/spreadsheetml/2006/main" count="285" uniqueCount="180">
  <si>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</si>
  <si>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</si>
  <si>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</si>
  <si>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</si>
  <si>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</si>
  <si>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</si>
  <si>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</si>
  <si>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</si>
  <si>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</si>
  <si>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</si>
  <si>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</si>
  <si>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</si>
  <si>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</si>
  <si>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</si>
  <si>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</si>
  <si>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</si>
  <si>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</si>
  <si>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</si>
  <si>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</si>
  <si>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</si>
  <si>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</si>
  <si>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</si>
  <si>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</si>
  <si>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</si>
  <si>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</si>
  <si>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</si>
  <si>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</si>
  <si>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</si>
  <si>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</si>
  <si>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</si>
  <si>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</si>
  <si>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</si>
  <si>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</si>
  <si>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</si>
  <si>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</si>
  <si>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</si>
  <si>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</si>
  <si>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</si>
  <si>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</si>
  <si>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</si>
  <si>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</si>
  <si>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</si>
  <si>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</si>
  <si>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</si>
  <si>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</si>
  <si>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</si>
  <si>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</si>
  <si>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</si>
  <si>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</si>
  <si>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</si>
  <si>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</si>
  <si>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</si>
  <si>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</si>
  <si>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</si>
  <si>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</si>
  <si>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</si>
  <si>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</si>
  <si>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</si>
  <si>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</si>
  <si>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</si>
  <si>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</si>
  <si>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</si>
  <si>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</si>
  <si>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</si>
  <si>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</si>
  <si>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</si>
  <si>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</si>
  <si>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</si>
  <si>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</si>
  <si>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</si>
  <si>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</si>
  <si>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</si>
  <si>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</si>
  <si>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</si>
  <si>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</si>
  <si>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</si>
  <si>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</si>
  <si>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</si>
  <si>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</si>
  <si>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</si>
  <si>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</si>
  <si>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</si>
  <si>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</si>
  <si>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</si>
  <si>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</si>
  <si>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</si>
  <si>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</si>
  <si>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</si>
  <si>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</si>
  <si>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</si>
  <si>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</si>
  <si>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</si>
  <si>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</si>
  <si>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</si>
  <si>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</si>
  <si>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</si>
  <si>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</si>
  <si>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</si>
  <si>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</si>
  <si>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</si>
  <si>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</si>
  <si>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</si>
  <si>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</si>
  <si>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</si>
  <si>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</si>
  <si>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</si>
  <si>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</si>
  <si>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</si>
  <si>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</si>
  <si>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</si>
  <si>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</si>
  <si>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</si>
  <si>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</si>
  <si>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</si>
  <si>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</si>
  <si>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</si>
  <si>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</si>
  <si>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</si>
  <si>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</si>
  <si>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</si>
  <si>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</si>
  <si>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</si>
  <si>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</si>
  <si>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</si>
  <si>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</si>
  <si>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</si>
  <si>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</si>
  <si>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</si>
  <si>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</si>
  <si>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</si>
  <si>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</si>
  <si>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</si>
  <si>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</si>
  <si>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</si>
  <si>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</si>
  <si>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</si>
  <si>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</si>
  <si>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</si>
  <si>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</si>
  <si>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</si>
  <si>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</si>
  <si>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</si>
  <si>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</si>
  <si>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</si>
  <si>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</si>
  <si>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</si>
  <si>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</si>
  <si>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</si>
  <si>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</si>
  <si>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</si>
  <si>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</si>
  <si>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</si>
  <si>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</si>
  <si>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</si>
  <si>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</si>
  <si>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</si>
  <si>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</si>
  <si>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</si>
  <si>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</si>
  <si>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</si>
  <si>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</si>
  <si>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</si>
  <si>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</si>
  <si>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</si>
  <si>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</si>
  <si>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</si>
  <si>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</si>
  <si>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</si>
  <si>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</si>
  <si>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</si>
  <si>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</si>
  <si>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</si>
  <si>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</si>
  <si>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</si>
  <si>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</si>
  <si>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</si>
  <si>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</si>
  <si>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</si>
  <si>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24Б                                                                                                                                                                        за 2015  год</t>
  </si>
  <si>
    <t>кв. 5, кв. 12, кв. 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</si>
</sst>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-4193.46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5719.21+7490.92+1613.05+2981.18+1193.29+2737.01</f>
        <v>21734.660000000003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143114.28000000003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30245.44+6400.21</f>
        <v>36645.65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2782.99+14909.35</f>
        <v>17692.34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2915.89+353.44+8911.41+63.06+1742.08</f>
        <v>13985.88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2737.01+G14-G15</f>
        <v>6443.469999999999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316.5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-4193.46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9475.919999999998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2880.96+13862.5</f>
        <v>16743.46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3031.29+15045</f>
        <v>18076.29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6105.19+1258.06</f>
        <v>7363.25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7492.76+39100.53</f>
        <v>46593.29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115756.98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4116.33+4498.68+881.53+1897.55+796.02+1742.08+3786.39+8911.41+8841.31+19161.17+23694.46+8666.4</f>
        <v>86993.32999999999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136.19+177.06+59.82+68.69+27.84+63.06+1352.17+2915.89+2968.2+6340.87+8596.29+2849.63</f>
        <v>25555.710000000003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338.73+1188.37+765.13+375.36+353.44+186.91</f>
        <v>3207.94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111563.51999999999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9475.919999999998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49091.960000000036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316.5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4.6</v>
      </c>
      <c r="F42" s="80" t="s">
        <v>136</v>
      </c>
      <c r="G42" s="60">
        <v>3810334293</v>
      </c>
      <c r="H42" s="61">
        <f>G13</f>
        <v>36645.65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16743.46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18076.29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7363.25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46593.29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125738.44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157066.75999999998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246.7600127780218</v>
      </c>
      <c r="E63" s="76">
        <f>E64/117.48</f>
        <v>615.6599421178072</v>
      </c>
      <c r="F63" s="76">
        <f>F64/12</f>
        <v>1381.1241666666667</v>
      </c>
      <c r="G63" s="77">
        <f>G64/18.26</f>
        <v>1933.9890470974806</v>
      </c>
      <c r="H63" s="78">
        <f>H64/0.88</f>
        <v>266.95454545454544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57802.05+312974.61</f>
        <v>370776.66</v>
      </c>
      <c r="E64" s="65">
        <f>49777.83+2656.03+19893.87</f>
        <v>72327.73</v>
      </c>
      <c r="F64" s="65">
        <f>286.77+13299.85+2986.87</f>
        <v>16573.49</v>
      </c>
      <c r="G64" s="72">
        <f>5711.35+2024.36+20483.55+7095.38</f>
        <v>35314.64</v>
      </c>
      <c r="H64" s="68">
        <f>234.92</f>
        <v>234.92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46758.1+7867.12+161178.7+1309.91+36182.4</f>
        <v>253296.23</v>
      </c>
      <c r="E65" s="65">
        <f>227.91+7542.28+203.35+34.6+604.89+14869.28+473.56+20700.19</f>
        <v>44656.06</v>
      </c>
      <c r="F65" s="65">
        <f>34.43+1182.16+47.66+6.42+206.83+4958.66+139.3+7266.66</f>
        <v>13842.119999999999</v>
      </c>
      <c r="G65" s="69">
        <f>2431.57+63.82+3468.95+7034.01+176.02+10036.78+65.67+2221.99+11.13+753.2</f>
        <v>26263.14</v>
      </c>
      <c r="H65" s="69">
        <f>31.2+4.43+67.5</f>
        <v>103.13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117480.42999999996</v>
      </c>
      <c r="E66" s="76">
        <f>E64-E65</f>
        <v>27671.67</v>
      </c>
      <c r="F66" s="76">
        <f>F64-F65</f>
        <v>2731.3700000000026</v>
      </c>
      <c r="G66" s="78">
        <f>G64-G65</f>
        <v>9051.5</v>
      </c>
      <c r="H66" s="78">
        <f>H64-H65</f>
        <v>131.79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63094.54+318785.13</f>
        <v>381879.67</v>
      </c>
      <c r="E67" s="70">
        <f>25527.89+1194.41+85928.03</f>
        <v>112650.33</v>
      </c>
      <c r="F67" s="70">
        <f>18308.23+116.49+3825.31</f>
        <v>22250.030000000002</v>
      </c>
      <c r="G67" s="71">
        <f>7320.42+2481.59+30879.31+10655.68</f>
        <v>51337</v>
      </c>
      <c r="H67" s="71">
        <f>234.92</f>
        <v>234.92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11103.01000000001</v>
      </c>
      <c r="E68" s="44">
        <f>E67-E64</f>
        <v>40322.600000000006</v>
      </c>
      <c r="F68" s="44">
        <f>F67-F64</f>
        <v>5676.540000000001</v>
      </c>
      <c r="G68" s="44">
        <f>G67-G64</f>
        <v>16022.36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179</v>
      </c>
      <c r="F73" s="104"/>
      <c r="G73" s="108"/>
      <c r="H73" s="26">
        <f>2+1</f>
        <v>3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3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73124.51000000001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7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>
        <v>3</v>
      </c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2016-03-24T03:47:26Z</dcterms:modified>
  <cp:category/>
  <cp:version/>
  <cp:contentType/>
  <cp:contentStatus/>
</cp:coreProperties>
</file>