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<sst xmlns="http://schemas.openxmlformats.org/spreadsheetml/2006/main" count="301" uniqueCount="195">
  <si>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</si>
  <si>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</si>
  <si>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</si>
  <si>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</si>
  <si>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</si>
  <si>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</si>
  <si>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</si>
  <si>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</si>
  <si>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</si>
  <si>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</si>
  <si>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</si>
  <si>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</si>
  <si>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</si>
  <si>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</si>
  <si>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</si>
  <si>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</si>
  <si>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</si>
  <si>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</si>
  <si>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</si>
  <si>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</si>
  <si>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</si>
  <si>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</si>
  <si>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</si>
  <si>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</si>
  <si>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</si>
  <si>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</si>
  <si>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</si>
  <si>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</si>
  <si>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</si>
  <si>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</si>
  <si>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</si>
  <si>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</si>
  <si>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</si>
  <si>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</si>
  <si>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</si>
  <si>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</si>
  <si>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</si>
  <si>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</si>
  <si>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</si>
  <si>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</si>
  <si>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</si>
  <si>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</si>
  <si>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</si>
  <si>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</si>
  <si>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</si>
  <si>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</si>
  <si>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</si>
  <si>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</si>
  <si>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</si>
  <si>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</si>
  <si>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</si>
  <si>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</si>
  <si>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</si>
  <si>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</si>
  <si>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</si>
  <si>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</si>
  <si>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</si>
  <si>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</si>
  <si>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</si>
  <si>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</si>
  <si>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</si>
  <si>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</si>
  <si>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</si>
  <si>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</si>
  <si>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</si>
  <si>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</si>
  <si>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</si>
  <si>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</si>
  <si>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</si>
  <si>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</si>
  <si>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</si>
  <si>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</si>
  <si>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</si>
  <si>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</si>
  <si>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</si>
  <si>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</si>
  <si>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</si>
  <si>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</si>
  <si>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</si>
  <si>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</si>
  <si>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</si>
  <si>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</si>
  <si>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</si>
  <si>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</si>
  <si>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</si>
  <si>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</si>
  <si>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</si>
  <si>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</si>
  <si>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</si>
  <si>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</si>
  <si>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</si>
  <si>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</si>
  <si>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</si>
  <si>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</si>
  <si>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</si>
  <si>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</si>
  <si>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</si>
  <si>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</si>
  <si>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</si>
  <si>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</si>
  <si>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</si>
  <si>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</si>
  <si>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</si>
  <si>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</si>
  <si>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</si>
  <si>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</si>
  <si>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</si>
  <si>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</si>
  <si>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</si>
  <si>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</si>
  <si>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</si>
  <si>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</si>
  <si>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</si>
  <si>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</si>
  <si>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</si>
  <si>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</si>
  <si>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</si>
  <si>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</si>
  <si>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</si>
  <si>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</si>
  <si>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</si>
  <si>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</si>
  <si>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</si>
  <si>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</si>
  <si>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</si>
  <si>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</si>
  <si>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</si>
  <si>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</si>
  <si>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</si>
  <si>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</si>
  <si>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</si>
  <si>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</si>
  <si>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</si>
  <si>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</si>
  <si>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</si>
  <si>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</si>
  <si>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</si>
  <si>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</si>
  <si>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</si>
  <si>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</si>
  <si>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</si>
  <si>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</si>
  <si>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</si>
  <si>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</si>
  <si>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</si>
  <si>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</si>
  <si>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</si>
  <si>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</si>
  <si>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</si>
  <si>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</si>
  <si>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</si>
  <si>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</si>
  <si>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</si>
  <si>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</si>
  <si>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</si>
  <si>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</si>
  <si>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</si>
  <si>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</si>
  <si>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</si>
  <si>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</si>
  <si>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</si>
  <si>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</si>
  <si>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</si>
  <si>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</si>
  <si>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</si>
  <si>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</si>
  <si>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</si>
  <si>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</si>
  <si>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</si>
  <si>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</si>
  <si>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</si>
  <si>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</si>
  <si>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</si>
  <si>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</si>
  <si>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</si>
  <si>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</si>
  <si>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</si>
  <si>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</si>
  <si>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</si>
  <si>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</si>
  <si>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</si>
  <si>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</si>
  <si>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</si>
  <si>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</si>
  <si>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</si>
  <si>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</si>
  <si>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</si>
  <si>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</si>
  <si>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</si>
  <si>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</si>
  <si>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</si>
  <si>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</si>
  <si>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</si>
  <si>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 ул Фрунзе 5Б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</si>
  <si>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3,4,5,7,16,21,22,23,30,31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</si>
</sst>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108750.64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223021.85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501115.93</v>
      </c>
      <c r="H12" s="105">
        <f>G12-431827.21</f>
        <v>69288.71999999997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82700.16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44595+G32</f>
        <v>48291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57293.75+G34</f>
        <v>60989.75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14217.95+G37</f>
        <v>14525.95</v>
      </c>
      <c r="H16" s="44"/>
      <c r="M16" s="125">
        <f>G14+G31-G15</f>
        <v>52893.97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54107.94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108750.64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115632.45000000001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80606.52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68044.56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17168.04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133365.84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5347.09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582359.5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509281.73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65592.72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3696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73077.77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3696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10440.27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2955.220000000001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308+G32-G34</f>
        <v>308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697991.95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115632.45000000001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207371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54107.94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3.95</v>
      </c>
      <c r="F45" s="54" t="s">
        <v>190</v>
      </c>
      <c r="G45" s="55">
        <v>3837002062</v>
      </c>
      <c r="H45" s="56">
        <f>G13</f>
        <v>82700.16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80606.52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68044.56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17168.04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133365.84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435993.05999999994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-87884.86000000002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2224.3439316239314</v>
      </c>
      <c r="G66" s="87">
        <f>G67/((21.48+22.34)/2)</f>
        <v>1430.22272934733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32531.03</v>
      </c>
      <c r="G67" s="64">
        <v>31336.18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51580.32</v>
      </c>
      <c r="G68" s="63">
        <v>100171.75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-19049.29</v>
      </c>
      <c r="G69" s="68">
        <f>G67-G68</f>
        <v>-68835.57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38607.27</v>
      </c>
      <c r="G70" s="100">
        <v>46904.29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-6076.239999999998</v>
      </c>
      <c r="G71" s="39">
        <f>G67-G70</f>
        <v>-15568.11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-51032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10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>
        <v>21</v>
      </c>
      <c r="F82" s="184"/>
      <c r="G82" s="185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16111.48</v>
      </c>
      <c r="D98" s="84">
        <v>13342.26</v>
      </c>
      <c r="E98" s="85">
        <v>0</v>
      </c>
      <c r="F98" s="94">
        <f>C98+D98-E98</f>
        <v>29453.739999999998</v>
      </c>
    </row>
    <row r="99" spans="2:6" ht="22.5">
      <c r="B99" s="93" t="s">
        <v>174</v>
      </c>
      <c r="C99" s="84">
        <v>11932.93</v>
      </c>
      <c r="D99" s="84">
        <v>29.19</v>
      </c>
      <c r="E99" s="85">
        <v>0</v>
      </c>
      <c r="F99" s="94">
        <f>C99+D99-E99</f>
        <v>11962.12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2019-03-22T07:06:20Z</dcterms:modified>
  <cp:category/>
  <cp:version/>
  <cp:contentType/>
  <cp:contentStatus/>
</cp:coreProperties>
</file>