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<sst xmlns="http://schemas.openxmlformats.org/spreadsheetml/2006/main" count="289" uniqueCount="186">
  <si>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</si>
  <si>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</si>
  <si>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</si>
  <si>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</si>
  <si>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</si>
  <si>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</si>
  <si>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</si>
  <si>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</si>
  <si>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</si>
  <si>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</si>
  <si>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</si>
  <si>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</si>
  <si>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</si>
  <si>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</si>
  <si>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</si>
  <si>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</si>
  <si>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</si>
  <si>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</si>
  <si>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</si>
  <si>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</si>
  <si>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</si>
  <si>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</si>
  <si>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</si>
  <si>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</si>
  <si>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</si>
  <si>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</si>
  <si>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</si>
  <si>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</si>
  <si>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</si>
  <si>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</si>
  <si>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</si>
  <si>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</si>
  <si>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</si>
  <si>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</si>
  <si>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</si>
  <si>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</si>
  <si>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</si>
  <si>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</si>
  <si>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</si>
  <si>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</si>
  <si>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</si>
  <si>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</si>
  <si>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</si>
  <si>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</si>
  <si>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</si>
  <si>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</si>
  <si>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</si>
  <si>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</si>
  <si>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</si>
  <si>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</si>
  <si>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</si>
  <si>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</si>
  <si>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</si>
  <si>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</si>
  <si>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</si>
  <si>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</si>
  <si>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</si>
  <si>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</si>
  <si>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</si>
  <si>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</si>
  <si>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</si>
  <si>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</si>
  <si>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</si>
  <si>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</si>
  <si>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</si>
  <si>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</si>
  <si>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</si>
  <si>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</si>
  <si>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</si>
  <si>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</si>
  <si>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</si>
  <si>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</si>
  <si>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</si>
  <si>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</si>
  <si>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</si>
  <si>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</si>
  <si>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</si>
  <si>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</si>
  <si>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</si>
  <si>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</si>
  <si>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</si>
  <si>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</si>
  <si>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</si>
  <si>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</si>
  <si>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</si>
  <si>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</si>
  <si>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</si>
  <si>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</si>
  <si>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</si>
  <si>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</si>
  <si>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</si>
  <si>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</si>
  <si>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</si>
  <si>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</si>
  <si>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</si>
  <si>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</si>
  <si>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</si>
  <si>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</si>
  <si>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</si>
  <si>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</si>
  <si>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</si>
  <si>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</si>
  <si>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</si>
  <si>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</si>
  <si>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</si>
  <si>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</si>
  <si>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</si>
  <si>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</si>
  <si>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</si>
  <si>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</si>
  <si>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</si>
  <si>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</si>
  <si>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</si>
  <si>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</si>
  <si>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</si>
  <si>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</si>
  <si>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</si>
  <si>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</si>
  <si>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</si>
  <si>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</si>
  <si>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</si>
  <si>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</si>
  <si>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</si>
  <si>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</si>
  <si>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</si>
  <si>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</si>
  <si>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</si>
  <si>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</si>
  <si>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</si>
  <si>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</si>
  <si>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</si>
  <si>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</si>
  <si>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</si>
  <si>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</si>
  <si>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</si>
  <si>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</si>
  <si>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</si>
  <si>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</si>
  <si>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</si>
  <si>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</si>
  <si>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</si>
  <si>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</si>
  <si>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</si>
  <si>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</si>
  <si>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</si>
  <si>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</si>
  <si>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</si>
  <si>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</si>
  <si>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</si>
  <si>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</si>
  <si>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</si>
  <si>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</si>
  <si>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</si>
  <si>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</si>
  <si>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</si>
  <si>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</si>
  <si>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</si>
  <si>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</si>
  <si>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</si>
  <si>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</si>
  <si>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</si>
  <si>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</si>
  <si>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</si>
  <si>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</si>
  <si>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</si>
  <si>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</si>
  <si>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</si>
  <si>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</si>
  <si>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</si>
  <si>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</si>
  <si>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</si>
  <si>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</si>
  <si>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</si>
  <si>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</si>
  <si>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</si>
  <si>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</si>
  <si>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</si>
  <si>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</si>
  <si>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</si>
  <si>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</si>
  <si>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</si>
  <si>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</si>
  <si>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</si>
  <si>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</si>
  <si>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Амбулаторная 24 "А" </t>
    </r>
    <r>
      <rPr>
        <b/>
        <sz val="12"/>
        <color indexed="10"/>
        <rFont val="Arial"/>
        <family val="2"/>
      </rPr>
      <t>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</si>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</sst>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4" fontId="4" fillId="35" borderId="22" xfId="0" applyNumberFormat="1" applyFont="1" applyFill="1" applyBorder="1" applyAlignment="1">
      <alignment horizontal="right" vertical="top" wrapText="1"/>
    </xf>
    <xf numFmtId="4" fontId="4" fillId="35" borderId="48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184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4"/>
      <c r="E3" s="136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93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94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95">
        <v>45291</v>
      </c>
      <c r="H6" s="5"/>
    </row>
    <row r="7" spans="1:8" ht="38.25" customHeight="1" thickBot="1">
      <c r="A7" s="189" t="s">
        <v>13</v>
      </c>
      <c r="B7" s="145"/>
      <c r="C7" s="145"/>
      <c r="D7" s="190"/>
      <c r="E7" s="190"/>
      <c r="F7" s="190"/>
      <c r="G7" s="145"/>
      <c r="H7" s="146"/>
    </row>
    <row r="8" spans="1:8" ht="33" customHeight="1" thickBot="1">
      <c r="A8" s="35" t="s">
        <v>0</v>
      </c>
      <c r="B8" s="34" t="s">
        <v>1</v>
      </c>
      <c r="C8" s="36" t="s">
        <v>2</v>
      </c>
      <c r="D8" s="186" t="s">
        <v>3</v>
      </c>
      <c r="E8" s="187"/>
      <c r="F8" s="18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57">
        <v>130506.88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69">
        <v>565872.62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7" t="s">
        <v>23</v>
      </c>
      <c r="E12" s="148"/>
      <c r="F12" s="149"/>
      <c r="G12" s="70">
        <f>G13+G14+G20+G22+G23</f>
        <v>261481.62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59">
        <v>79812.72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71">
        <v>30035.88</v>
      </c>
      <c r="H14" s="5"/>
    </row>
    <row r="15" spans="1:8" ht="26.25" customHeight="1" thickBot="1">
      <c r="A15" s="4"/>
      <c r="B15" s="6"/>
      <c r="C15" s="3" t="s">
        <v>16</v>
      </c>
      <c r="D15" s="129" t="s">
        <v>146</v>
      </c>
      <c r="E15" s="130"/>
      <c r="F15" s="134"/>
      <c r="G15" s="72">
        <v>23409.5</v>
      </c>
      <c r="H15" s="5"/>
    </row>
    <row r="16" spans="1:13" ht="13.5" customHeight="1" thickBot="1">
      <c r="A16" s="4"/>
      <c r="B16" s="6"/>
      <c r="C16" s="3" t="s">
        <v>16</v>
      </c>
      <c r="D16" s="129" t="s">
        <v>147</v>
      </c>
      <c r="E16" s="130"/>
      <c r="F16" s="134"/>
      <c r="G16" s="73">
        <v>61733.61</v>
      </c>
      <c r="H16" s="43"/>
      <c r="M16" s="112">
        <f>G14+G31-G15</f>
        <v>16105.82</v>
      </c>
    </row>
    <row r="17" spans="1:8" ht="13.5" customHeight="1" thickBot="1">
      <c r="A17" s="4"/>
      <c r="B17" s="6"/>
      <c r="C17" s="3" t="s">
        <v>16</v>
      </c>
      <c r="D17" s="129" t="s">
        <v>148</v>
      </c>
      <c r="E17" s="130"/>
      <c r="F17" s="134"/>
      <c r="G17" s="59">
        <v>61418.44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3">
        <f>G10</f>
        <v>130506.88</v>
      </c>
      <c r="H18" s="41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61">
        <f>G18+G15-G17+G34</f>
        <v>95057.24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5" t="s">
        <v>32</v>
      </c>
      <c r="E20" s="156"/>
      <c r="F20" s="157"/>
      <c r="G20" s="59">
        <v>54290.16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5" t="s">
        <v>141</v>
      </c>
      <c r="E21" s="136"/>
      <c r="F21" s="13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5" t="s">
        <v>142</v>
      </c>
      <c r="E22" s="136"/>
      <c r="F22" s="137"/>
      <c r="G22" s="58">
        <v>11101.6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8" t="s">
        <v>143</v>
      </c>
      <c r="E23" s="139"/>
      <c r="F23" s="140"/>
      <c r="G23" s="58">
        <v>86241.26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8" t="s">
        <v>175</v>
      </c>
      <c r="E24" s="139"/>
      <c r="F24" s="140"/>
      <c r="G24" s="58">
        <v>17767.44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5" t="s">
        <v>35</v>
      </c>
      <c r="E25" s="136"/>
      <c r="F25" s="137"/>
      <c r="G25" s="68">
        <f>G26+G33</f>
        <v>211527.63999999998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7" t="s">
        <v>38</v>
      </c>
      <c r="E26" s="148"/>
      <c r="F26" s="149"/>
      <c r="G26" s="65">
        <v>195679.43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4"/>
      <c r="G28" s="96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4"/>
      <c r="G29" s="75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4"/>
      <c r="G30" s="86"/>
      <c r="H30" s="66"/>
      <c r="I30" s="63"/>
    </row>
    <row r="31" spans="1:9" ht="13.5" customHeight="1" thickBot="1">
      <c r="A31" s="4"/>
      <c r="B31" s="12"/>
      <c r="C31" s="3"/>
      <c r="D31" s="129" t="s">
        <v>159</v>
      </c>
      <c r="E31" s="130"/>
      <c r="F31" s="130"/>
      <c r="G31" s="203">
        <v>9479.44</v>
      </c>
      <c r="H31" s="67"/>
      <c r="I31" s="63"/>
    </row>
    <row r="32" spans="1:9" ht="13.5" customHeight="1" thickBot="1">
      <c r="A32" s="4"/>
      <c r="B32" s="12"/>
      <c r="C32" s="3"/>
      <c r="D32" s="129" t="s">
        <v>179</v>
      </c>
      <c r="E32" s="130"/>
      <c r="F32" s="130"/>
      <c r="G32" s="203">
        <v>2449.8</v>
      </c>
      <c r="H32" s="67"/>
      <c r="I32" s="63"/>
    </row>
    <row r="33" spans="1:10" ht="13.5" customHeight="1" thickBot="1">
      <c r="A33" s="4"/>
      <c r="B33" s="12"/>
      <c r="C33" s="3"/>
      <c r="D33" s="129" t="s">
        <v>160</v>
      </c>
      <c r="E33" s="130"/>
      <c r="F33" s="130"/>
      <c r="G33" s="203">
        <v>15848.21</v>
      </c>
      <c r="H33" s="67"/>
      <c r="I33" s="74"/>
      <c r="J33" t="s">
        <v>158</v>
      </c>
    </row>
    <row r="34" spans="1:9" ht="13.5" customHeight="1" thickBot="1">
      <c r="A34" s="4"/>
      <c r="B34" s="12"/>
      <c r="C34" s="3"/>
      <c r="D34" s="129" t="s">
        <v>171</v>
      </c>
      <c r="E34" s="130"/>
      <c r="F34" s="151"/>
      <c r="G34" s="204">
        <v>2559.3</v>
      </c>
      <c r="H34" s="67"/>
      <c r="I34" s="74"/>
    </row>
    <row r="35" spans="1:9" ht="13.5" customHeight="1" thickBot="1">
      <c r="A35" s="4"/>
      <c r="B35" s="12"/>
      <c r="C35" s="3"/>
      <c r="D35" s="129" t="s">
        <v>162</v>
      </c>
      <c r="E35" s="130"/>
      <c r="F35" s="130"/>
      <c r="G35" s="204">
        <v>8346.03</v>
      </c>
      <c r="H35" s="67"/>
      <c r="I35" s="63"/>
    </row>
    <row r="36" spans="1:9" ht="13.5" customHeight="1" thickBot="1">
      <c r="A36" s="4"/>
      <c r="B36" s="12"/>
      <c r="C36" s="3"/>
      <c r="D36" s="129" t="s">
        <v>161</v>
      </c>
      <c r="E36" s="130"/>
      <c r="F36" s="130"/>
      <c r="G36" s="204">
        <f>G35+G31-G33</f>
        <v>1977.260000000002</v>
      </c>
      <c r="H36" s="67"/>
      <c r="I36" s="63"/>
    </row>
    <row r="37" spans="1:9" ht="13.5" customHeight="1" thickBot="1">
      <c r="A37" s="4"/>
      <c r="B37" s="12"/>
      <c r="C37" s="3"/>
      <c r="D37" s="129" t="s">
        <v>180</v>
      </c>
      <c r="E37" s="130"/>
      <c r="F37" s="130"/>
      <c r="G37" s="204">
        <v>1421.52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9" t="s">
        <v>51</v>
      </c>
      <c r="E38" s="130"/>
      <c r="F38" s="134"/>
      <c r="G38" s="60">
        <f>G25+G40</f>
        <v>306584.88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4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9" t="s">
        <v>55</v>
      </c>
      <c r="E40" s="130"/>
      <c r="F40" s="134"/>
      <c r="G40" s="61">
        <f>G19</f>
        <v>95057.24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9" t="s">
        <v>57</v>
      </c>
      <c r="E41" s="130"/>
      <c r="F41" s="134"/>
      <c r="G41" s="44">
        <f>G11+G12+G31-G25</f>
        <v>625306.0399999999</v>
      </c>
      <c r="H41" s="44"/>
    </row>
    <row r="42" spans="1:8" ht="38.25" customHeight="1" thickBot="1">
      <c r="A42" s="143" t="s">
        <v>58</v>
      </c>
      <c r="B42" s="144"/>
      <c r="C42" s="144"/>
      <c r="D42" s="144"/>
      <c r="E42" s="144"/>
      <c r="F42" s="145"/>
      <c r="G42" s="144"/>
      <c r="H42" s="146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61418.44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4">
        <v>5.66</v>
      </c>
      <c r="F45" s="64" t="s">
        <v>133</v>
      </c>
      <c r="G45" s="54">
        <v>3837002062</v>
      </c>
      <c r="H45" s="55">
        <f>G13</f>
        <v>79812.72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54290.16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11101.6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86241.26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4"/>
      <c r="G49" s="134"/>
      <c r="H49" s="55">
        <f>SUM(H44:H48)</f>
        <v>292864.18</v>
      </c>
    </row>
    <row r="50" spans="1:8" ht="19.5" customHeight="1" thickBot="1">
      <c r="A50" s="143" t="s">
        <v>64</v>
      </c>
      <c r="B50" s="144"/>
      <c r="C50" s="144"/>
      <c r="D50" s="144"/>
      <c r="E50" s="144"/>
      <c r="F50" s="144"/>
      <c r="G50" s="144"/>
      <c r="H50" s="150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2" t="s">
        <v>135</v>
      </c>
      <c r="E51" s="153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2" t="s">
        <v>69</v>
      </c>
      <c r="E52" s="153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2" t="s">
        <v>70</v>
      </c>
      <c r="E53" s="153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2" t="s">
        <v>72</v>
      </c>
      <c r="E54" s="153"/>
      <c r="F54" s="99">
        <v>0</v>
      </c>
      <c r="G54" s="97"/>
      <c r="H54" s="100"/>
    </row>
    <row r="55" spans="1:8" ht="18.75" customHeight="1" thickBot="1">
      <c r="A55" s="191" t="s">
        <v>73</v>
      </c>
      <c r="B55" s="192"/>
      <c r="C55" s="192"/>
      <c r="D55" s="192"/>
      <c r="E55" s="192"/>
      <c r="F55" s="192"/>
      <c r="G55" s="192"/>
      <c r="H55" s="19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1" t="s">
        <v>15</v>
      </c>
      <c r="E56" s="142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1" t="s">
        <v>18</v>
      </c>
      <c r="E57" s="142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1" t="s">
        <v>20</v>
      </c>
      <c r="E58" s="142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1" t="s">
        <v>53</v>
      </c>
      <c r="E59" s="142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1" t="s">
        <v>55</v>
      </c>
      <c r="E60" s="142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4" t="s">
        <v>57</v>
      </c>
      <c r="E61" s="195"/>
      <c r="F61" s="51">
        <f>D68+E68+F68+G68+H68</f>
        <v>10331.470000000001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18"/>
      <c r="F64" s="118"/>
      <c r="G64" s="118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7">
        <f>D66/499.66</f>
        <v>83.51438978505384</v>
      </c>
      <c r="E65" s="119"/>
      <c r="F65" s="119"/>
      <c r="G65" s="120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3">
        <v>41728.8</v>
      </c>
      <c r="E66" s="121"/>
      <c r="F66" s="121"/>
      <c r="G66" s="122"/>
      <c r="H66" s="103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3">
        <v>31397.33</v>
      </c>
      <c r="E67" s="121"/>
      <c r="F67" s="121"/>
      <c r="G67" s="123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5">
        <f>D66-D67</f>
        <v>10331.470000000001</v>
      </c>
      <c r="E68" s="121"/>
      <c r="F68" s="121"/>
      <c r="G68" s="123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4">
        <v>41728.8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6"/>
      <c r="F70" s="126"/>
      <c r="G70" s="126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0" t="s">
        <v>137</v>
      </c>
      <c r="E71" s="201"/>
      <c r="F71" s="201"/>
      <c r="G71" s="201"/>
      <c r="H71" s="20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6" t="s">
        <v>137</v>
      </c>
      <c r="E72" s="197"/>
      <c r="F72" s="197"/>
      <c r="G72" s="197"/>
      <c r="H72" s="19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3" t="s">
        <v>100</v>
      </c>
      <c r="B74" s="144"/>
      <c r="C74" s="144"/>
      <c r="D74" s="144"/>
      <c r="E74" s="144"/>
      <c r="F74" s="144"/>
      <c r="G74" s="144"/>
      <c r="H74" s="150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1"/>
      <c r="F75" s="132"/>
      <c r="G75" s="133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1"/>
      <c r="F76" s="132"/>
      <c r="G76" s="133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1"/>
      <c r="F77" s="132"/>
      <c r="G77" s="133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1"/>
      <c r="F78" s="172"/>
      <c r="G78" s="173"/>
      <c r="H78" s="91"/>
    </row>
    <row r="79" spans="1:8" ht="25.5" customHeight="1" thickBot="1">
      <c r="A79" s="143" t="s">
        <v>106</v>
      </c>
      <c r="B79" s="144"/>
      <c r="C79" s="144"/>
      <c r="D79" s="144"/>
      <c r="E79" s="144"/>
      <c r="F79" s="144"/>
      <c r="G79" s="144"/>
      <c r="H79" s="150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1">
        <v>5</v>
      </c>
      <c r="F80" s="162"/>
      <c r="G80" s="163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4">
        <v>5</v>
      </c>
      <c r="F81" s="165"/>
      <c r="G81" s="166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68" t="s">
        <v>152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157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8" t="s">
        <v>114</v>
      </c>
      <c r="D88" s="159"/>
      <c r="E88" s="160"/>
    </row>
    <row r="89" spans="1:5" ht="18.75" customHeight="1" thickBot="1">
      <c r="A89" s="25">
        <v>2</v>
      </c>
      <c r="B89" s="4" t="s">
        <v>115</v>
      </c>
      <c r="C89" s="158" t="s">
        <v>116</v>
      </c>
      <c r="D89" s="159"/>
      <c r="E89" s="160"/>
    </row>
    <row r="90" spans="1:5" ht="16.5" customHeight="1" thickBot="1">
      <c r="A90" s="25">
        <v>3</v>
      </c>
      <c r="B90" s="4" t="s">
        <v>117</v>
      </c>
      <c r="C90" s="158" t="s">
        <v>118</v>
      </c>
      <c r="D90" s="159"/>
      <c r="E90" s="160"/>
    </row>
    <row r="91" spans="1:5" ht="13.5" thickBot="1">
      <c r="A91" s="25">
        <v>4</v>
      </c>
      <c r="B91" s="4" t="s">
        <v>16</v>
      </c>
      <c r="C91" s="158" t="s">
        <v>119</v>
      </c>
      <c r="D91" s="159"/>
      <c r="E91" s="160"/>
    </row>
    <row r="92" spans="1:5" ht="24" customHeight="1" thickBot="1">
      <c r="A92" s="25">
        <v>5</v>
      </c>
      <c r="B92" s="4" t="s">
        <v>85</v>
      </c>
      <c r="C92" s="158" t="s">
        <v>120</v>
      </c>
      <c r="D92" s="159"/>
      <c r="E92" s="160"/>
    </row>
    <row r="93" spans="1:5" ht="21" customHeight="1" thickBot="1">
      <c r="A93" s="26">
        <v>6</v>
      </c>
      <c r="B93" s="27" t="s">
        <v>121</v>
      </c>
      <c r="C93" s="158" t="s">
        <v>122</v>
      </c>
      <c r="D93" s="159"/>
      <c r="E93" s="160"/>
    </row>
    <row r="95" spans="2:3" ht="15">
      <c r="B95" s="199" t="s">
        <v>163</v>
      </c>
      <c r="C95" s="199"/>
    </row>
    <row r="96" spans="2:6" ht="60">
      <c r="B96" s="77" t="s">
        <v>164</v>
      </c>
      <c r="C96" s="78" t="s">
        <v>173</v>
      </c>
      <c r="D96" s="80" t="s">
        <v>185</v>
      </c>
      <c r="E96" s="79" t="s">
        <v>172</v>
      </c>
      <c r="F96" s="81" t="s">
        <v>165</v>
      </c>
    </row>
    <row r="97" spans="2:6" ht="22.5">
      <c r="B97" s="82" t="s">
        <v>166</v>
      </c>
      <c r="C97" s="76">
        <v>3388.48</v>
      </c>
      <c r="D97" s="127">
        <v>34.18</v>
      </c>
      <c r="E97" s="128"/>
      <c r="F97" s="83">
        <f>C97+D97-E97</f>
        <v>3422.66</v>
      </c>
    </row>
    <row r="98" spans="2:6" ht="22.5">
      <c r="B98" s="82" t="s">
        <v>167</v>
      </c>
      <c r="C98" s="76">
        <v>1875.64</v>
      </c>
      <c r="D98" s="127">
        <v>13.77</v>
      </c>
      <c r="E98" s="128"/>
      <c r="F98" s="83">
        <f>C98+D98-E98</f>
        <v>1889.41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2024-03-11T08:55:32Z</dcterms:modified>
  <cp:category/>
  <cp:version/>
  <cp:contentType/>
  <cp:contentStatus/>
</cp:coreProperties>
</file>