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<sst xmlns="http://schemas.openxmlformats.org/spreadsheetml/2006/main" count="289" uniqueCount="186">
  <si>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</si>
  <si>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</si>
  <si>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</si>
  <si>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</si>
  <si>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</si>
  <si>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</si>
  <si>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</si>
  <si>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</si>
  <si>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</si>
  <si>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</si>
  <si>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</si>
  <si>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</si>
  <si>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</si>
  <si>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</si>
  <si>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</si>
  <si>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</si>
  <si>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</si>
  <si>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</si>
  <si>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</si>
  <si>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</si>
  <si>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</si>
  <si>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</si>
  <si>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</si>
  <si>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</si>
  <si>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</si>
  <si>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</si>
  <si>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</si>
  <si>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</si>
  <si>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</si>
  <si>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</si>
  <si>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</si>
  <si>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</si>
  <si>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</si>
  <si>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</si>
  <si>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</si>
  <si>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</si>
  <si>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</si>
  <si>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</si>
  <si>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</si>
  <si>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</si>
  <si>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</si>
  <si>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</si>
  <si>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</si>
  <si>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</si>
  <si>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</si>
  <si>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</si>
  <si>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</si>
  <si>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</si>
  <si>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</si>
  <si>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</si>
  <si>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</si>
  <si>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</si>
  <si>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</si>
  <si>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</si>
  <si>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</si>
  <si>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</si>
  <si>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</si>
  <si>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</si>
  <si>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</si>
  <si>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</si>
  <si>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</si>
  <si>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</si>
  <si>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</si>
  <si>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</si>
  <si>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</si>
  <si>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</si>
  <si>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</si>
  <si>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</si>
  <si>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</si>
  <si>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</si>
  <si>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</si>
  <si>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</si>
  <si>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</si>
  <si>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</si>
  <si>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</si>
  <si>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</si>
  <si>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</si>
  <si>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</si>
  <si>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</si>
  <si>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</si>
  <si>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</si>
  <si>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</si>
  <si>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</si>
  <si>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</si>
  <si>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</si>
  <si>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</si>
  <si>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</si>
  <si>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</si>
  <si>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</si>
  <si>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</si>
  <si>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</si>
  <si>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</si>
  <si>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</si>
  <si>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</si>
  <si>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</si>
  <si>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</si>
  <si>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</si>
  <si>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</si>
  <si>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</si>
  <si>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</si>
  <si>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</si>
  <si>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</si>
  <si>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</si>
  <si>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</si>
  <si>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</si>
  <si>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</si>
  <si>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</si>
  <si>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</si>
  <si>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</si>
  <si>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</si>
  <si>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</si>
  <si>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</si>
  <si>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</si>
  <si>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</si>
  <si>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</si>
  <si>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</si>
  <si>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</si>
  <si>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</si>
  <si>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</si>
  <si>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</si>
  <si>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</si>
  <si>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</si>
  <si>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</si>
  <si>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</si>
  <si>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</si>
  <si>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</si>
  <si>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</si>
  <si>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</si>
  <si>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</si>
  <si>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</si>
  <si>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</si>
  <si>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</si>
  <si>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</si>
  <si>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</si>
  <si>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</si>
  <si>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</si>
  <si>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</si>
  <si>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</si>
  <si>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</si>
  <si>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</si>
  <si>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</si>
  <si>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</si>
  <si>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</si>
  <si>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</si>
  <si>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</si>
  <si>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</si>
  <si>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</si>
  <si>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</si>
  <si>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</si>
  <si>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</si>
  <si>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</si>
  <si>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</si>
  <si>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</si>
  <si>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</si>
  <si>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</si>
  <si>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</si>
  <si>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</si>
  <si>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</si>
  <si>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</si>
  <si>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</si>
  <si>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</si>
  <si>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</si>
  <si>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</si>
  <si>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</si>
  <si>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</si>
  <si>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</si>
  <si>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</si>
  <si>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</si>
  <si>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</si>
  <si>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</si>
  <si>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</si>
  <si>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</si>
  <si>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</si>
  <si>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</si>
  <si>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</si>
  <si>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</si>
  <si>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</si>
  <si>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</si>
  <si>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</si>
  <si>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</si>
  <si>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</si>
  <si>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</si>
  <si>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</si>
  <si>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Первомайская, д.10 з</t>
    </r>
    <r>
      <rPr>
        <b/>
        <sz val="12"/>
        <color indexed="10"/>
        <rFont val="Arial"/>
        <family val="2"/>
      </rPr>
      <t>а 2021 год</t>
    </r>
  </si>
  <si>
    <t>ООО "Инженерные сети"</t>
  </si>
  <si>
    <t>Оплачено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</si>
</sst>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55" fillId="0" borderId="47" xfId="0" applyFont="1" applyBorder="1" applyAlignment="1">
      <alignment horizontal="center" vertical="justify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D65" sqref="D6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7">
        <v>44561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59650.15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103485.13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1" t="s">
        <v>23</v>
      </c>
      <c r="E12" s="142"/>
      <c r="F12" s="143"/>
      <c r="G12" s="71">
        <f>G13+G14+G20+G21+G22+G23+G31</f>
        <v>117225.12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8">
        <v>17169.48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2">
        <v>16182.12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3">
        <v>27554.71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4">
        <v>2079.77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8">
        <v>171493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59650.15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0">
        <f>G18+G15-G17</f>
        <v>-84288.14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8">
        <v>29249.64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6229.8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48394.08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7">
        <v>11623.68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234137.68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4">
        <v>234137.68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7"/>
      <c r="H30" s="65"/>
      <c r="I30" s="62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8">
        <v>0</v>
      </c>
      <c r="H34" s="66"/>
      <c r="I34" s="75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8">
        <v>0</v>
      </c>
      <c r="H35" s="66"/>
      <c r="I35" s="62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3">
        <f>G35+G31-G33</f>
        <v>0</v>
      </c>
      <c r="H36" s="66"/>
      <c r="I36" s="62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7" t="s">
        <v>51</v>
      </c>
      <c r="E38" s="128"/>
      <c r="F38" s="129"/>
      <c r="G38" s="59">
        <f>G25+G40</f>
        <v>149849.53999999998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0">
        <f>G19</f>
        <v>-84288.14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-13427.429999999993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171493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2.36</v>
      </c>
      <c r="F45" s="63" t="s">
        <v>133</v>
      </c>
      <c r="G45" s="54">
        <v>3848000155</v>
      </c>
      <c r="H45" s="55">
        <f>G13</f>
        <v>17169.48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29249.64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6229.8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48394.08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272536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45" t="s">
        <v>135</v>
      </c>
      <c r="E51" s="146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45" t="s">
        <v>69</v>
      </c>
      <c r="E52" s="146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45" t="s">
        <v>70</v>
      </c>
      <c r="E53" s="146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45" t="s">
        <v>72</v>
      </c>
      <c r="E54" s="146"/>
      <c r="F54" s="101">
        <v>0</v>
      </c>
      <c r="G54" s="99"/>
      <c r="H54" s="102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-4362.84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42.93423527999039</v>
      </c>
      <c r="E65" s="88"/>
      <c r="F65" s="8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21452.52</v>
      </c>
      <c r="E66" s="86"/>
      <c r="F66" s="123"/>
      <c r="G66" s="120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25815.36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-4362.84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f>D66</f>
        <v>21452.52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98"/>
      <c r="F75" s="199"/>
      <c r="G75" s="200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98"/>
      <c r="F76" s="199"/>
      <c r="G76" s="200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98"/>
      <c r="F77" s="199"/>
      <c r="G77" s="200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0"/>
      <c r="F78" s="171"/>
      <c r="G78" s="172"/>
      <c r="H78" s="92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0"/>
      <c r="F80" s="161"/>
      <c r="G80" s="162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3"/>
      <c r="F81" s="164"/>
      <c r="G81" s="165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8" t="s">
        <v>164</v>
      </c>
      <c r="C96" s="79" t="s">
        <v>173</v>
      </c>
      <c r="D96" s="81" t="s">
        <v>185</v>
      </c>
      <c r="E96" s="80" t="s">
        <v>172</v>
      </c>
      <c r="F96" s="82" t="s">
        <v>165</v>
      </c>
    </row>
    <row r="97" spans="2:6" ht="22.5">
      <c r="B97" s="83" t="s">
        <v>166</v>
      </c>
      <c r="C97" s="77">
        <v>4118.95</v>
      </c>
      <c r="D97" s="115"/>
      <c r="E97" s="84"/>
      <c r="F97" s="84">
        <f>C97+D97-E97</f>
        <v>4118.95</v>
      </c>
    </row>
    <row r="98" spans="2:6" ht="22.5">
      <c r="B98" s="83" t="s">
        <v>167</v>
      </c>
      <c r="C98" s="77">
        <v>2052.2</v>
      </c>
      <c r="D98" s="115"/>
      <c r="E98" s="84"/>
      <c r="F98" s="84">
        <f>C98+D98-E98</f>
        <v>2052.2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2022-03-04T03:48:52Z</dcterms:modified>
  <cp:category/>
  <cp:version/>
  <cp:contentType/>
  <cp:contentStatus/>
</cp:coreProperties>
</file>