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<sst xmlns="http://schemas.openxmlformats.org/spreadsheetml/2006/main" count="289" uniqueCount="186">
  <si>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</si>
  <si>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</si>
  <si>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</si>
  <si>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</si>
  <si>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</si>
  <si>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</si>
  <si>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</si>
  <si>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</si>
  <si>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</si>
  <si>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</si>
  <si>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</si>
  <si>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</si>
  <si>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</si>
  <si>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</si>
  <si>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</si>
  <si>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</si>
  <si>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</si>
  <si>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</si>
  <si>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</si>
  <si>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</si>
  <si>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</si>
  <si>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</si>
  <si>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</si>
  <si>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</si>
  <si>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</si>
  <si>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</si>
  <si>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</si>
  <si>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</si>
  <si>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</si>
  <si>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</si>
  <si>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</si>
  <si>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</si>
  <si>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</si>
  <si>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</si>
  <si>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</si>
  <si>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</si>
  <si>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</si>
  <si>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</si>
  <si>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</si>
  <si>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</si>
  <si>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</si>
  <si>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</si>
  <si>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</si>
  <si>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</si>
  <si>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</si>
  <si>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</si>
  <si>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</si>
  <si>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</si>
  <si>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</si>
  <si>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</si>
  <si>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</si>
  <si>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</si>
  <si>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</si>
  <si>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</si>
  <si>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</si>
  <si>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</si>
  <si>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</si>
  <si>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</si>
  <si>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</si>
  <si>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</si>
  <si>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</si>
  <si>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</si>
  <si>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</si>
  <si>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</si>
  <si>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</si>
  <si>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</si>
  <si>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</si>
  <si>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</si>
  <si>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</si>
  <si>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</si>
  <si>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</si>
  <si>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</si>
  <si>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</si>
  <si>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</si>
  <si>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</si>
  <si>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</si>
  <si>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</si>
  <si>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</si>
  <si>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</si>
  <si>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</si>
  <si>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</si>
  <si>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</si>
  <si>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</si>
  <si>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</si>
  <si>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</si>
  <si>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</si>
  <si>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</si>
  <si>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</si>
  <si>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</si>
  <si>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</si>
  <si>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</si>
  <si>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</si>
  <si>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</si>
  <si>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</si>
  <si>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</si>
  <si>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</si>
  <si>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</si>
  <si>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</si>
  <si>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</si>
  <si>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</si>
  <si>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</si>
  <si>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</si>
  <si>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</si>
  <si>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</si>
  <si>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</si>
  <si>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</si>
  <si>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</si>
  <si>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</si>
  <si>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</si>
  <si>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</si>
  <si>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</si>
  <si>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</si>
  <si>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</si>
  <si>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</si>
  <si>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</si>
  <si>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</si>
  <si>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</si>
  <si>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</si>
  <si>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</si>
  <si>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</si>
  <si>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</si>
  <si>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</si>
  <si>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</si>
  <si>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</si>
  <si>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</si>
  <si>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</si>
  <si>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</si>
  <si>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</si>
  <si>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</si>
  <si>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</si>
  <si>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</si>
  <si>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</si>
  <si>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</si>
  <si>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</si>
  <si>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</si>
  <si>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</si>
  <si>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</si>
  <si>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</si>
  <si>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</si>
  <si>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</si>
  <si>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</si>
  <si>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</si>
  <si>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</si>
  <si>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</si>
  <si>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</si>
  <si>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</si>
  <si>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</si>
  <si>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</si>
  <si>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</si>
  <si>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</si>
  <si>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</si>
  <si>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</si>
  <si>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</si>
  <si>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</si>
  <si>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</si>
  <si>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</si>
  <si>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</si>
  <si>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</si>
  <si>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</si>
  <si>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</si>
  <si>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</si>
  <si>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</si>
  <si>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</si>
  <si>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</si>
  <si>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</si>
  <si>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</si>
  <si>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</si>
  <si>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</si>
  <si>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</si>
  <si>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</si>
  <si>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</si>
  <si>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</si>
  <si>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</si>
  <si>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</si>
  <si>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</si>
  <si>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</si>
  <si>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</si>
  <si>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</si>
  <si>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</si>
  <si>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</si>
  <si>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</si>
  <si>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</si>
  <si>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</si>
  <si>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</si>
  <si>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ул Бабушкина, 18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</si>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</sst>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10">
      <selection activeCell="G21" sqref="G2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69" t="s">
        <v>184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44196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-3061.41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27250.42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84883.35</v>
      </c>
      <c r="H12" s="5"/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13798.92</v>
      </c>
      <c r="H13" s="5"/>
      <c r="L13" s="116">
        <f>G13+G14+G20+G21+G22+G23+G24-G32</f>
        <v>85476.87000000001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14689.32</v>
      </c>
      <c r="H14" s="5"/>
    </row>
    <row r="15" spans="1:8" ht="26.25" customHeight="1" thickBot="1">
      <c r="A15" s="4"/>
      <c r="B15" s="6"/>
      <c r="C15" s="3" t="s">
        <v>16</v>
      </c>
      <c r="D15" s="124" t="s">
        <v>147</v>
      </c>
      <c r="E15" s="125"/>
      <c r="F15" s="129"/>
      <c r="G15" s="74">
        <v>17033.6</v>
      </c>
      <c r="H15" s="5"/>
    </row>
    <row r="16" spans="1:13" ht="13.5" customHeight="1" thickBot="1">
      <c r="A16" s="4"/>
      <c r="B16" s="6"/>
      <c r="C16" s="3" t="s">
        <v>16</v>
      </c>
      <c r="D16" s="124" t="s">
        <v>148</v>
      </c>
      <c r="E16" s="125"/>
      <c r="F16" s="129"/>
      <c r="G16" s="75">
        <v>1950.54</v>
      </c>
      <c r="H16" s="43"/>
      <c r="M16" s="116">
        <f>G14+G31-G15</f>
        <v>-2344.279999999999</v>
      </c>
    </row>
    <row r="17" spans="1:8" ht="13.5" customHeight="1" thickBot="1">
      <c r="A17" s="4"/>
      <c r="B17" s="6"/>
      <c r="C17" s="3" t="s">
        <v>16</v>
      </c>
      <c r="D17" s="124" t="s">
        <v>149</v>
      </c>
      <c r="E17" s="125"/>
      <c r="F17" s="129"/>
      <c r="G17" s="59">
        <v>2130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-3061.41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11842.189999999999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20834.43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0" t="s">
        <v>142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0" t="s">
        <v>143</v>
      </c>
      <c r="E22" s="131"/>
      <c r="F22" s="132"/>
      <c r="G22" s="58">
        <v>4055.64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3" t="s">
        <v>144</v>
      </c>
      <c r="E23" s="134"/>
      <c r="F23" s="135"/>
      <c r="G23" s="58">
        <v>31505.04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8">
        <v>593.52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101044.04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101044.04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160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161</v>
      </c>
      <c r="E33" s="125"/>
      <c r="F33" s="125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163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162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112886.23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11842.189999999999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4" t="s">
        <v>57</v>
      </c>
      <c r="E41" s="125"/>
      <c r="F41" s="129"/>
      <c r="G41" s="44">
        <f>G11+G12+G31-G25</f>
        <v>11089.73000000001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2.97</v>
      </c>
      <c r="F44" s="64" t="s">
        <v>133</v>
      </c>
      <c r="G44" s="54">
        <v>3837002062</v>
      </c>
      <c r="H44" s="55">
        <f>G17</f>
        <v>2130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3837002062</v>
      </c>
      <c r="H45" s="55">
        <f>G13</f>
        <v>13798.92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20834.43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4055.64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31505.04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72324.03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136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57.98999999999978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26.391243545611015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14719.98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14661.99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57.98999999999978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14719.98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138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138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/>
      <c r="F80" s="157"/>
      <c r="G80" s="158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/>
      <c r="F81" s="160"/>
      <c r="G81" s="161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3" t="s">
        <v>153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158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164</v>
      </c>
      <c r="C95" s="194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4269.45</v>
      </c>
      <c r="D97" s="118"/>
      <c r="E97" s="86"/>
      <c r="F97" s="86">
        <f>C97+D97-E97</f>
        <v>4269.45</v>
      </c>
    </row>
    <row r="98" spans="2:6" ht="22.5">
      <c r="B98" s="85" t="s">
        <v>168</v>
      </c>
      <c r="C98" s="78">
        <v>2351.53</v>
      </c>
      <c r="D98" s="118"/>
      <c r="E98" s="86"/>
      <c r="F98" s="86">
        <f>C98+D98-E98</f>
        <v>2351.53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2021-02-22T04:40:14Z</dcterms:modified>
  <cp:category/>
  <cp:version/>
  <cp:contentType/>
  <cp:contentStatus/>
</cp:coreProperties>
</file>