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<sst xmlns="http://schemas.openxmlformats.org/spreadsheetml/2006/main" count="293" uniqueCount="188">
  <si>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</si>
  <si>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</si>
  <si>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</si>
  <si>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</si>
  <si>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</si>
  <si>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</si>
  <si>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</si>
  <si>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</si>
  <si>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</si>
  <si>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</si>
  <si>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</si>
  <si>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</si>
  <si>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</si>
  <si>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</si>
  <si>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</si>
  <si>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</si>
  <si>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</si>
  <si>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</si>
  <si>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</si>
  <si>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</si>
  <si>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</si>
  <si>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</si>
  <si>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</si>
  <si>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</si>
  <si>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</si>
  <si>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</si>
  <si>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</si>
  <si>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</si>
  <si>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</si>
  <si>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</si>
  <si>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</si>
  <si>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</si>
  <si>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</si>
  <si>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</si>
  <si>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</si>
  <si>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</si>
  <si>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</si>
  <si>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</si>
  <si>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</si>
  <si>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</si>
  <si>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</si>
  <si>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</si>
  <si>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</si>
  <si>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</si>
  <si>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</si>
  <si>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</si>
  <si>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</si>
  <si>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</si>
  <si>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</si>
  <si>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</si>
  <si>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</si>
  <si>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</si>
  <si>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</si>
  <si>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</si>
  <si>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</si>
  <si>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</si>
  <si>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</si>
  <si>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</si>
  <si>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</si>
  <si>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</si>
  <si>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</si>
  <si>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</si>
  <si>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</si>
  <si>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</si>
  <si>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</si>
  <si>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</si>
  <si>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</si>
  <si>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</si>
  <si>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</si>
  <si>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</si>
  <si>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</si>
  <si>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</si>
  <si>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</si>
  <si>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</si>
  <si>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</si>
  <si>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</si>
  <si>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</si>
  <si>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</si>
  <si>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</si>
  <si>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</si>
  <si>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</si>
  <si>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</si>
  <si>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</si>
  <si>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</si>
  <si>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</si>
  <si>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</si>
  <si>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</si>
  <si>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</si>
  <si>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</si>
  <si>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</si>
  <si>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</si>
  <si>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</si>
  <si>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</si>
  <si>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</si>
  <si>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</si>
  <si>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</si>
  <si>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</si>
  <si>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</si>
  <si>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</si>
  <si>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</si>
  <si>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</si>
  <si>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</si>
  <si>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</si>
  <si>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</si>
  <si>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</si>
  <si>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</si>
  <si>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</si>
  <si>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</si>
  <si>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</si>
  <si>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</si>
  <si>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</si>
  <si>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</si>
  <si>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</si>
  <si>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</si>
  <si>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</si>
  <si>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</si>
  <si>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</si>
  <si>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</si>
  <si>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</si>
  <si>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</si>
  <si>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</si>
  <si>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</si>
  <si>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</si>
  <si>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</si>
  <si>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</si>
  <si>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</si>
  <si>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</si>
  <si>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</si>
  <si>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</si>
  <si>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</si>
  <si>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</si>
  <si>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</si>
  <si>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</si>
  <si>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</si>
  <si>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</si>
  <si>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</si>
  <si>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</si>
  <si>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</si>
  <si>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</si>
  <si>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</si>
  <si>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</si>
  <si>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</si>
  <si>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</si>
  <si>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</si>
  <si>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</si>
  <si>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</si>
  <si>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</si>
  <si>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</si>
  <si>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</si>
  <si>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</si>
  <si>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</si>
  <si>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</si>
  <si>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</si>
  <si>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</si>
  <si>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</si>
  <si>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</si>
  <si>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</si>
  <si>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</si>
  <si>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</si>
  <si>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</si>
  <si>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</si>
  <si>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</si>
  <si>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</si>
  <si>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</si>
  <si>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</si>
  <si>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</si>
  <si>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</si>
  <si>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</si>
  <si>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</si>
  <si>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</si>
  <si>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</si>
  <si>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</si>
  <si>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</si>
  <si>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</si>
  <si>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</si>
  <si>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</si>
  <si>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</si>
  <si>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</si>
  <si>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</si>
  <si>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</si>
  <si>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</si>
  <si>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</si>
  <si>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</si>
  <si>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</si>
  <si>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</si>
  <si>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</si>
  <si>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</si>
  <si>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КРАСНОГВАРДЕЙСКИЙ,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</si>
</sst>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187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43830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-418.47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8987.23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G13+G14+G20+G21+G22+G23+G24</f>
        <v>75254.49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12716.6</v>
      </c>
      <c r="H13" s="5"/>
      <c r="L13" s="116">
        <f>G13+G14+G20+G21+G22+G23+G24-G32</f>
        <v>75254.49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f>9958.1+G32</f>
        <v>9958.1</v>
      </c>
      <c r="H14" s="5"/>
    </row>
    <row r="15" spans="1:8" ht="26.25" customHeight="1" thickBot="1">
      <c r="A15" s="4"/>
      <c r="B15" s="6"/>
      <c r="C15" s="3" t="s">
        <v>16</v>
      </c>
      <c r="D15" s="144" t="s">
        <v>149</v>
      </c>
      <c r="E15" s="145"/>
      <c r="F15" s="146"/>
      <c r="G15" s="74">
        <f>10039.08+G34</f>
        <v>10039.08</v>
      </c>
      <c r="H15" s="5"/>
    </row>
    <row r="16" spans="1:13" ht="13.5" customHeight="1" thickBot="1">
      <c r="A16" s="4"/>
      <c r="B16" s="6"/>
      <c r="C16" s="3" t="s">
        <v>16</v>
      </c>
      <c r="D16" s="144" t="s">
        <v>150</v>
      </c>
      <c r="E16" s="145"/>
      <c r="F16" s="146"/>
      <c r="G16" s="75">
        <v>959.37</v>
      </c>
      <c r="H16" s="43"/>
      <c r="M16" s="116">
        <f>G14+G31-G15</f>
        <v>-80.97999999999956</v>
      </c>
    </row>
    <row r="17" spans="1:8" ht="13.5" customHeight="1" thickBot="1">
      <c r="A17" s="4"/>
      <c r="B17" s="6"/>
      <c r="C17" s="3" t="s">
        <v>16</v>
      </c>
      <c r="D17" s="144" t="s">
        <v>151</v>
      </c>
      <c r="E17" s="145"/>
      <c r="F17" s="146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-418.47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9620.61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17999.6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8" t="s">
        <v>144</v>
      </c>
      <c r="E21" s="169"/>
      <c r="F21" s="179"/>
      <c r="G21" s="58">
        <v>-133.24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8" t="s">
        <v>145</v>
      </c>
      <c r="E22" s="169"/>
      <c r="F22" s="179"/>
      <c r="G22" s="58">
        <v>3833.72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0" t="s">
        <v>146</v>
      </c>
      <c r="E23" s="191"/>
      <c r="F23" s="192"/>
      <c r="G23" s="58">
        <v>29781.09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90" t="s">
        <v>178</v>
      </c>
      <c r="E24" s="191"/>
      <c r="F24" s="192"/>
      <c r="G24" s="58">
        <v>1098.62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76803.72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76803.72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162</v>
      </c>
      <c r="E31" s="145"/>
      <c r="F31" s="145"/>
      <c r="G31" s="68"/>
      <c r="H31" s="124"/>
      <c r="I31" s="63"/>
    </row>
    <row r="32" spans="1:9" ht="13.5" customHeight="1" thickBot="1">
      <c r="A32" s="4"/>
      <c r="B32" s="12"/>
      <c r="C32" s="3"/>
      <c r="D32" s="144" t="s">
        <v>182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163</v>
      </c>
      <c r="E33" s="145"/>
      <c r="F33" s="14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4" t="s">
        <v>174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165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164</v>
      </c>
      <c r="E36" s="145"/>
      <c r="F36" s="14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4" t="s">
        <v>183</v>
      </c>
      <c r="E37" s="145"/>
      <c r="F37" s="14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86424.33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9620.61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4" t="s">
        <v>57</v>
      </c>
      <c r="E41" s="145"/>
      <c r="F41" s="146"/>
      <c r="G41" s="44">
        <f>G11+G12+G31-G25</f>
        <v>7438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12716.6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17999.6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-133.24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3833.72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29781.09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0"/>
      <c r="G50" s="146"/>
      <c r="H50" s="55">
        <f>SUM(H44:H49)</f>
        <v>64197.76999999999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0" t="s">
        <v>138</v>
      </c>
      <c r="E52" s="131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0" t="s">
        <v>69</v>
      </c>
      <c r="E53" s="131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30" t="s">
        <v>70</v>
      </c>
      <c r="E54" s="131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0" t="s">
        <v>72</v>
      </c>
      <c r="E55" s="131"/>
      <c r="F55" s="103">
        <v>0</v>
      </c>
      <c r="G55" s="101"/>
      <c r="H55" s="104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8" t="s">
        <v>15</v>
      </c>
      <c r="E57" s="129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8" t="s">
        <v>18</v>
      </c>
      <c r="E58" s="129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8" t="s">
        <v>20</v>
      </c>
      <c r="E59" s="129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8" t="s">
        <v>53</v>
      </c>
      <c r="E60" s="129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8" t="s">
        <v>55</v>
      </c>
      <c r="E61" s="129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0" t="s">
        <v>57</v>
      </c>
      <c r="E62" s="151"/>
      <c r="F62" s="51">
        <f>D69+E69+F69+G69+H69</f>
        <v>63541.55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137.70030120481928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76803.72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13262.17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63541.55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76803.72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140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140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5"/>
      <c r="F76" s="136"/>
      <c r="G76" s="137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5"/>
      <c r="F77" s="136"/>
      <c r="G77" s="137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5"/>
      <c r="F78" s="136"/>
      <c r="G78" s="137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5"/>
      <c r="F79" s="156"/>
      <c r="G79" s="157"/>
      <c r="H79" s="94"/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80">
        <v>0</v>
      </c>
      <c r="F81" s="181"/>
      <c r="G81" s="182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3"/>
      <c r="F82" s="184"/>
      <c r="G82" s="18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7" t="s">
        <v>155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160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2" t="s">
        <v>114</v>
      </c>
      <c r="D89" s="133"/>
      <c r="E89" s="134"/>
    </row>
    <row r="90" spans="1:5" ht="18.75" customHeight="1" thickBot="1">
      <c r="A90" s="25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5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5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5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6">
        <v>6</v>
      </c>
      <c r="B94" s="27" t="s">
        <v>121</v>
      </c>
      <c r="C94" s="132" t="s">
        <v>122</v>
      </c>
      <c r="D94" s="133"/>
      <c r="E94" s="134"/>
    </row>
    <row r="96" spans="2:3" ht="15">
      <c r="B96" s="127" t="s">
        <v>166</v>
      </c>
      <c r="C96" s="127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2974.16</v>
      </c>
      <c r="D98" s="118"/>
      <c r="E98" s="86"/>
      <c r="F98" s="86">
        <f>C98+D98-E98</f>
        <v>2974.16</v>
      </c>
    </row>
    <row r="99" spans="2:6" ht="22.5">
      <c r="B99" s="85" t="s">
        <v>170</v>
      </c>
      <c r="C99" s="78">
        <v>1301.13</v>
      </c>
      <c r="D99" s="118"/>
      <c r="E99" s="86"/>
      <c r="F99" s="86">
        <f>C99+D99-E99</f>
        <v>1301.13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2020-03-17T05:10:45Z</dcterms:modified>
  <cp:category/>
  <cp:version/>
  <cp:contentType/>
  <cp:contentStatus/>
</cp:coreProperties>
</file>