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<sst xmlns="http://schemas.openxmlformats.org/spreadsheetml/2006/main" count="290" uniqueCount="187">
  <si>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</si>
  <si>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</si>
  <si>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</si>
  <si>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</si>
  <si>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</si>
  <si>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</si>
  <si>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</si>
  <si>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</si>
  <si>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</si>
  <si>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</si>
  <si>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</si>
  <si>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</si>
  <si>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</si>
  <si>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</si>
  <si>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</si>
  <si>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</si>
  <si>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</si>
  <si>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</si>
  <si>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</si>
  <si>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</si>
  <si>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</si>
  <si>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</si>
  <si>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</si>
  <si>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</si>
  <si>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</si>
  <si>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</si>
  <si>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</si>
  <si>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</si>
  <si>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</si>
  <si>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</si>
  <si>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</si>
  <si>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</si>
  <si>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</si>
  <si>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</si>
  <si>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</si>
  <si>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</si>
  <si>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</si>
  <si>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</si>
  <si>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</si>
  <si>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</si>
  <si>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</si>
  <si>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</si>
  <si>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</si>
  <si>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</si>
  <si>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</si>
  <si>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</si>
  <si>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</si>
  <si>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</si>
  <si>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</si>
  <si>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</si>
  <si>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</si>
  <si>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</si>
  <si>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</si>
  <si>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</si>
  <si>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</si>
  <si>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</si>
  <si>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</si>
  <si>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</si>
  <si>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</si>
  <si>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</si>
  <si>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</si>
  <si>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</si>
  <si>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</si>
  <si>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</si>
  <si>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</si>
  <si>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</si>
  <si>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</si>
  <si>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</si>
  <si>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</si>
  <si>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</si>
  <si>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</si>
  <si>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</si>
  <si>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</si>
  <si>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</si>
  <si>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</si>
  <si>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</si>
  <si>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</si>
  <si>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</si>
  <si>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</si>
  <si>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</si>
  <si>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</si>
  <si>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</si>
  <si>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</si>
  <si>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</si>
  <si>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</si>
  <si>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</si>
  <si>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</si>
  <si>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</si>
  <si>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</si>
  <si>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</si>
  <si>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</si>
  <si>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</si>
  <si>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</si>
  <si>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</si>
  <si>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</si>
  <si>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</si>
  <si>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</si>
  <si>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</si>
  <si>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</si>
  <si>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</si>
  <si>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</si>
  <si>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</si>
  <si>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</si>
  <si>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</si>
  <si>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</si>
  <si>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</si>
  <si>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</si>
  <si>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</si>
  <si>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</si>
  <si>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</si>
  <si>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</si>
  <si>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</si>
  <si>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</si>
  <si>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</si>
  <si>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</si>
  <si>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</si>
  <si>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</si>
  <si>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</si>
  <si>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</si>
  <si>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</si>
  <si>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</si>
  <si>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</si>
  <si>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</si>
  <si>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</si>
  <si>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</si>
  <si>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</si>
  <si>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</si>
  <si>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</si>
  <si>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</si>
  <si>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</si>
  <si>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</si>
  <si>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</si>
  <si>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</si>
  <si>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</si>
  <si>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</si>
  <si>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</si>
  <si>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</si>
  <si>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</si>
  <si>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</si>
  <si>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</si>
  <si>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</si>
  <si>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</si>
  <si>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</si>
  <si>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</si>
  <si>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</si>
  <si>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</si>
  <si>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</si>
  <si>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</si>
  <si>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</si>
  <si>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</si>
  <si>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</si>
  <si>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</si>
  <si>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</si>
  <si>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</si>
  <si>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</si>
  <si>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</si>
  <si>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</si>
  <si>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</si>
  <si>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</si>
  <si>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</si>
  <si>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</si>
  <si>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</si>
  <si>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</si>
  <si>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</si>
  <si>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</si>
  <si>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</si>
  <si>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</si>
  <si>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</si>
  <si>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</si>
  <si>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</si>
  <si>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</si>
  <si>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</si>
  <si>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</si>
  <si>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</si>
  <si>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</si>
  <si>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</si>
  <si>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</si>
  <si>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</si>
  <si>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</si>
  <si>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</si>
  <si>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</si>
  <si>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</si>
  <si>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</si>
  <si>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10                                                                                                             </t>
  </si>
  <si>
    <t>Оплачено за 2021 год</t>
  </si>
  <si>
    <t>ООО "Инженерные сети"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</si>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</sst>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44926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-2669.84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102074.3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G14+G15+G21+G23+G24</f>
        <v>154303.78</v>
      </c>
      <c r="H13" s="96"/>
      <c r="J13" s="127">
        <f>G13-G33</f>
        <v>154303.78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37511.76</v>
      </c>
      <c r="H14" s="5"/>
      <c r="L14" s="116">
        <f>G14+G15+G21+G22+G23+G24+G25-G33</f>
        <v>156047.94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18888.96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18571.86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11673.78</v>
      </c>
      <c r="H17" s="43"/>
      <c r="M17" s="116">
        <f>G15+G32-G16</f>
        <v>317.09999999999854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38181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-2669.84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-22278.98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34142.04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7271.75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56489.27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1744.16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146038.52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146038.52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123759.54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-22278.98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110339.56000000003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38181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4.23</v>
      </c>
      <c r="F46" s="64" t="s">
        <v>133</v>
      </c>
      <c r="G46" s="54">
        <v>3848006622</v>
      </c>
      <c r="H46" s="55">
        <f>G14</f>
        <v>37511.76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34142.04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7271.75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56489.27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173595.82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870.130000000001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47.73221790817756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23849.88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22979.75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870.130000000001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23849.88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4.7</v>
      </c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4.7</v>
      </c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184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6348.54</v>
      </c>
      <c r="D98" s="118">
        <v>69.55</v>
      </c>
      <c r="E98" s="86"/>
      <c r="F98" s="86">
        <f>C98+D98-E98</f>
        <v>6418.09</v>
      </c>
    </row>
    <row r="99" spans="2:6" ht="22.5">
      <c r="B99" s="85" t="s">
        <v>167</v>
      </c>
      <c r="C99" s="78">
        <v>3759.76</v>
      </c>
      <c r="D99" s="118">
        <v>95.82</v>
      </c>
      <c r="E99" s="86"/>
      <c r="F99" s="86">
        <f>C99+D99-E99</f>
        <v>3855.5800000000004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2023-03-03T06:01:28Z</dcterms:modified>
  <cp:category/>
  <cp:version/>
  <cp:contentType/>
  <cp:contentStatus/>
</cp:coreProperties>
</file>