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 refMode="R1C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<sst xmlns="http://schemas.openxmlformats.org/spreadsheetml/2006/main" count="290" uniqueCount="187">
  <si>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</si>
  <si>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</si>
  <si>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</si>
  <si>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</si>
  <si>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</si>
  <si>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</si>
  <si>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</si>
  <si>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</si>
  <si>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</si>
  <si>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</si>
  <si>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</si>
  <si>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</si>
  <si>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</si>
  <si>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</si>
  <si>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</si>
  <si>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</si>
  <si>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</si>
  <si>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</si>
  <si>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</si>
  <si>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</si>
  <si>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</si>
  <si>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</si>
  <si>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</si>
  <si>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</si>
  <si>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</si>
  <si>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</si>
  <si>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</si>
  <si>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</si>
  <si>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</si>
  <si>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</si>
  <si>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</si>
  <si>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</si>
  <si>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</si>
  <si>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</si>
  <si>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</si>
  <si>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</si>
  <si>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</si>
  <si>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</si>
  <si>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</si>
  <si>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</si>
  <si>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</si>
  <si>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</si>
  <si>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</si>
  <si>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</si>
  <si>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</si>
  <si>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</si>
  <si>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</si>
  <si>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</si>
  <si>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</si>
  <si>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</si>
  <si>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</si>
  <si>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</si>
  <si>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</si>
  <si>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</si>
  <si>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</si>
  <si>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</si>
  <si>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</si>
  <si>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</si>
  <si>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</si>
  <si>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</si>
  <si>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</si>
  <si>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</si>
  <si>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</si>
  <si>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</si>
  <si>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</si>
  <si>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</si>
  <si>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</si>
  <si>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</si>
  <si>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</si>
  <si>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</si>
  <si>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</si>
  <si>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</si>
  <si>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</si>
  <si>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</si>
  <si>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</si>
  <si>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</si>
  <si>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</si>
  <si>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</si>
  <si>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</si>
  <si>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</si>
  <si>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</si>
  <si>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</si>
  <si>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</si>
  <si>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</si>
  <si>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</si>
  <si>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</si>
  <si>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</si>
  <si>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</si>
  <si>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</si>
  <si>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</si>
  <si>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</si>
  <si>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</si>
  <si>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</si>
  <si>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</si>
  <si>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</si>
  <si>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</si>
  <si>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</si>
  <si>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</si>
  <si>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</si>
  <si>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</si>
  <si>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</si>
  <si>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</si>
  <si>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</si>
  <si>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</si>
  <si>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</si>
  <si>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</si>
  <si>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</si>
  <si>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</si>
  <si>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</si>
  <si>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</si>
  <si>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</si>
  <si>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</si>
  <si>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</si>
  <si>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</si>
  <si>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</si>
  <si>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</si>
  <si>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</si>
  <si>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</si>
  <si>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</si>
  <si>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</si>
  <si>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</si>
  <si>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</si>
  <si>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</si>
  <si>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</si>
  <si>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</si>
  <si>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</si>
  <si>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</si>
  <si>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</si>
  <si>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</si>
  <si>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</si>
  <si>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</si>
  <si>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</si>
  <si>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</si>
  <si>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</si>
  <si>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</si>
  <si>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</si>
  <si>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</si>
  <si>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</si>
  <si>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</si>
  <si>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</si>
  <si>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</si>
  <si>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</si>
  <si>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</si>
  <si>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</si>
  <si>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</si>
  <si>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</si>
  <si>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</si>
  <si>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</si>
  <si>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</si>
  <si>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</si>
  <si>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</si>
  <si>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</si>
  <si>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</si>
  <si>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</si>
  <si>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</si>
  <si>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</si>
  <si>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</si>
  <si>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</si>
  <si>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</si>
  <si>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</si>
  <si>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</si>
  <si>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</si>
  <si>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</si>
  <si>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</si>
  <si>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</si>
  <si>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</si>
  <si>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</si>
  <si>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</si>
  <si>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</si>
  <si>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</si>
  <si>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</si>
  <si>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</si>
  <si>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</si>
  <si>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</si>
  <si>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</si>
  <si>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</si>
  <si>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</si>
  <si>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</si>
  <si>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</si>
  <si>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</si>
  <si>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</si>
  <si>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</si>
  <si>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</si>
  <si>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2,3,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</si>
  <si>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12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</si>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</sst>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6">
      <selection activeCell="G11" sqref="G1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184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8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6">
        <v>52657.03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0">
        <v>31256.51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3" t="s">
        <v>23</v>
      </c>
      <c r="E12" s="144"/>
      <c r="F12" s="145"/>
      <c r="G12" s="71">
        <f>G13+G14+G20+G21+G22+G23</f>
        <v>60390.21000000001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8">
        <v>7142.53</v>
      </c>
      <c r="H13" s="5"/>
      <c r="L13" s="115">
        <f>G13+G14+G20+G21+G22+G23+G24-G32</f>
        <v>61254.93000000001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2">
        <v>12330.29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3">
        <v>10778.77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4">
        <v>5916.93</v>
      </c>
      <c r="H16" s="43"/>
      <c r="M16" s="115">
        <f>G14+G31-G15</f>
        <v>1551.5200000000004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8">
        <v>1668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52657.03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0">
        <f>G18+G15-G17-G16</f>
        <v>55850.87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8">
        <v>14473.2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7">
        <v>3015.88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7">
        <v>23428.31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7">
        <v>864.72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1" t="s">
        <v>35</v>
      </c>
      <c r="E25" s="132"/>
      <c r="F25" s="133"/>
      <c r="G25" s="69">
        <f>G26+G33</f>
        <v>69521.16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4">
        <v>69521.16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8"/>
      <c r="H30" s="65"/>
      <c r="I30" s="62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7">
        <v>0</v>
      </c>
      <c r="H31" s="123"/>
      <c r="I31" s="62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5" t="s">
        <v>51</v>
      </c>
      <c r="E38" s="126"/>
      <c r="F38" s="130"/>
      <c r="G38" s="59">
        <f>G25+G40</f>
        <v>125372.03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0">
        <f>G19</f>
        <v>55850.87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22125.559999999998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3.28</v>
      </c>
      <c r="F44" s="63" t="s">
        <v>133</v>
      </c>
      <c r="G44" s="54">
        <v>3848006622</v>
      </c>
      <c r="H44" s="55">
        <f>G17</f>
        <v>1668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1.9</v>
      </c>
      <c r="F45" s="63" t="s">
        <v>133</v>
      </c>
      <c r="G45" s="54">
        <v>3848006622</v>
      </c>
      <c r="H45" s="55">
        <f>G13</f>
        <v>7142.53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14473.2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3015.88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23428.31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49727.92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8" t="s">
        <v>135</v>
      </c>
      <c r="E51" s="14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8" t="s">
        <v>69</v>
      </c>
      <c r="E52" s="14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8" t="s">
        <v>70</v>
      </c>
      <c r="E53" s="14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8" t="s">
        <v>72</v>
      </c>
      <c r="E54" s="149"/>
      <c r="F54" s="102">
        <v>0</v>
      </c>
      <c r="G54" s="100"/>
      <c r="H54" s="103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1064.300000000001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21.243485570187726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10614.52</v>
      </c>
      <c r="E66" s="87"/>
      <c r="F66" s="124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9550.22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1064.300000000001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v>10615.76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1.2399999999997817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7"/>
      <c r="F75" s="128"/>
      <c r="G75" s="129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7"/>
      <c r="F76" s="128"/>
      <c r="G76" s="129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7"/>
      <c r="F77" s="128"/>
      <c r="G77" s="129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7"/>
      <c r="F78" s="168"/>
      <c r="G78" s="169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7" t="s">
        <v>183</v>
      </c>
      <c r="F80" s="158"/>
      <c r="G80" s="15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0">
        <v>1</v>
      </c>
      <c r="F81" s="161"/>
      <c r="G81" s="16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79" t="s">
        <v>164</v>
      </c>
      <c r="C96" s="80" t="s">
        <v>173</v>
      </c>
      <c r="D96" s="82" t="s">
        <v>186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3725.89</v>
      </c>
      <c r="D97" s="117"/>
      <c r="E97" s="85"/>
      <c r="F97" s="85">
        <f>C97+D97-E97</f>
        <v>3725.89</v>
      </c>
    </row>
    <row r="98" spans="2:6" ht="22.5">
      <c r="B98" s="84" t="s">
        <v>167</v>
      </c>
      <c r="C98" s="77">
        <v>1032.2</v>
      </c>
      <c r="D98" s="117"/>
      <c r="E98" s="85"/>
      <c r="F98" s="85">
        <f>C98+D98-E98</f>
        <v>1032.2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2022-03-05T02:00:32Z</dcterms:modified>
  <cp:category/>
  <cp:version/>
  <cp:contentType/>
  <cp:contentStatus/>
</cp:coreProperties>
</file>