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<sst xmlns="http://schemas.openxmlformats.org/spreadsheetml/2006/main" count="286" uniqueCount="184">
  <si>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</si>
  <si>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</si>
  <si>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</si>
  <si>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</si>
  <si>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</si>
  <si>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</si>
  <si>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</si>
  <si>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</si>
  <si>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</si>
  <si>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</si>
  <si>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</si>
  <si>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</si>
  <si>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</si>
  <si>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</si>
  <si>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</si>
  <si>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</si>
  <si>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</si>
  <si>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</si>
  <si>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</si>
  <si>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</si>
  <si>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</si>
  <si>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</si>
  <si>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</si>
  <si>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</si>
  <si>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</si>
  <si>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</si>
  <si>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</si>
  <si>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</si>
  <si>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</si>
  <si>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</si>
  <si>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</si>
  <si>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</si>
  <si>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</si>
  <si>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</si>
  <si>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</si>
  <si>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</si>
  <si>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</si>
  <si>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</si>
  <si>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</si>
  <si>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</si>
  <si>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</si>
  <si>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</si>
  <si>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</si>
  <si>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</si>
  <si>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</si>
  <si>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</si>
  <si>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</si>
  <si>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</si>
  <si>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</si>
  <si>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</si>
  <si>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</si>
  <si>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</si>
  <si>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</si>
  <si>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</si>
  <si>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</si>
  <si>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</si>
  <si>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</si>
  <si>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</si>
  <si>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</si>
  <si>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</si>
  <si>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</si>
  <si>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</si>
  <si>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</si>
  <si>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</si>
  <si>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</si>
  <si>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</si>
  <si>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</si>
  <si>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</si>
  <si>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</si>
  <si>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</si>
  <si>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</si>
  <si>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</si>
  <si>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</si>
  <si>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</si>
  <si>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</si>
  <si>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</si>
  <si>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</si>
  <si>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</si>
  <si>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</si>
  <si>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</si>
  <si>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</si>
  <si>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</si>
  <si>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</si>
  <si>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</si>
  <si>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</si>
  <si>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</si>
  <si>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</si>
  <si>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</si>
  <si>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</si>
  <si>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</si>
  <si>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</si>
  <si>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</si>
  <si>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</si>
  <si>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</si>
  <si>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</si>
  <si>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</si>
  <si>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</si>
  <si>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</si>
  <si>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</si>
  <si>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</si>
  <si>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</si>
  <si>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</si>
  <si>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</si>
  <si>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</si>
  <si>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</si>
  <si>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</si>
  <si>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</si>
  <si>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</si>
  <si>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</si>
  <si>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</si>
  <si>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</si>
  <si>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</si>
  <si>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</si>
  <si>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</si>
  <si>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</si>
  <si>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</si>
  <si>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</si>
  <si>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</si>
  <si>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</si>
  <si>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</si>
  <si>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</si>
  <si>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</si>
  <si>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</si>
  <si>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</si>
  <si>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</si>
  <si>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</si>
  <si>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</si>
  <si>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</si>
  <si>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</si>
  <si>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</si>
  <si>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</si>
  <si>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</si>
  <si>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</si>
  <si>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</si>
  <si>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</si>
  <si>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</si>
  <si>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</si>
  <si>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</si>
  <si>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</si>
  <si>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</si>
  <si>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</si>
  <si>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</si>
  <si>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</si>
  <si>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</si>
  <si>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</si>
  <si>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</si>
  <si>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</si>
  <si>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</si>
  <si>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</si>
  <si>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</si>
  <si>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</si>
  <si>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</si>
  <si>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</si>
  <si>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</si>
  <si>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</si>
  <si>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</si>
  <si>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</si>
  <si>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</si>
  <si>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</si>
  <si>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</si>
  <si>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</si>
  <si>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</si>
  <si>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</si>
  <si>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</si>
  <si>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</si>
  <si>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</si>
  <si>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</si>
  <si>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</si>
  <si>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</si>
  <si>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</si>
  <si>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</si>
  <si>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</si>
  <si>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</si>
  <si>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</si>
  <si>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</si>
  <si>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</si>
  <si>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</si>
  <si>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</si>
  <si>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</si>
  <si>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</si>
  <si>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</si>
  <si>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</si>
  <si>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</si>
  <si>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д.26 "А" з</t>
    </r>
    <r>
      <rPr>
        <b/>
        <sz val="12"/>
        <color indexed="10"/>
        <rFont val="Arial"/>
        <family val="2"/>
      </rPr>
      <t>а 2021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</si>
</sst>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E80" sqref="E80: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0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6">
        <v>44227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7">
        <v>44561</v>
      </c>
      <c r="H6" s="5"/>
    </row>
    <row r="7" spans="1:8" ht="38.25" customHeight="1" thickBot="1">
      <c r="A7" s="187" t="s">
        <v>13</v>
      </c>
      <c r="B7" s="188"/>
      <c r="C7" s="188"/>
      <c r="D7" s="189"/>
      <c r="E7" s="189"/>
      <c r="F7" s="189"/>
      <c r="G7" s="188"/>
      <c r="H7" s="190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142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-6402.44</v>
      </c>
      <c r="H10" s="41"/>
      <c r="I10" t="s">
        <v>167</v>
      </c>
      <c r="J10" t="s">
        <v>168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23805.51</v>
      </c>
      <c r="H11" s="43"/>
      <c r="I11" t="s">
        <v>166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0" t="s">
        <v>23</v>
      </c>
      <c r="E12" s="141"/>
      <c r="F12" s="142"/>
      <c r="G12" s="71">
        <f>G13+G14+G20+G21+G22+G23+G31</f>
        <v>47364.48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58">
        <v>21700.8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72">
        <v>8038.8</v>
      </c>
      <c r="H14" s="5"/>
    </row>
    <row r="15" spans="1:8" ht="26.25" customHeight="1" thickBot="1">
      <c r="A15" s="4"/>
      <c r="B15" s="6"/>
      <c r="C15" s="3" t="s">
        <v>16</v>
      </c>
      <c r="D15" s="126" t="s">
        <v>144</v>
      </c>
      <c r="E15" s="127"/>
      <c r="F15" s="128"/>
      <c r="G15" s="73">
        <v>7233.16</v>
      </c>
      <c r="H15" s="5"/>
    </row>
    <row r="16" spans="1:8" ht="13.5" customHeight="1" thickBot="1">
      <c r="A16" s="4"/>
      <c r="B16" s="6"/>
      <c r="C16" s="3" t="s">
        <v>16</v>
      </c>
      <c r="D16" s="126" t="s">
        <v>145</v>
      </c>
      <c r="E16" s="127"/>
      <c r="F16" s="128"/>
      <c r="G16" s="74">
        <v>6847.59</v>
      </c>
      <c r="H16" s="43"/>
    </row>
    <row r="17" spans="1:8" ht="13.5" customHeight="1" thickBot="1">
      <c r="A17" s="4"/>
      <c r="B17" s="6"/>
      <c r="C17" s="3" t="s">
        <v>16</v>
      </c>
      <c r="D17" s="126" t="s">
        <v>146</v>
      </c>
      <c r="E17" s="127"/>
      <c r="F17" s="12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3">
        <f>G10</f>
        <v>-6402.44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60">
        <f>G18+G15-G17</f>
        <v>830.7200000000003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58">
        <v>14530.2</v>
      </c>
      <c r="H20" s="5"/>
    </row>
    <row r="21" spans="1:8" ht="26.25" customHeight="1" thickBot="1">
      <c r="A21" s="4" t="s">
        <v>33</v>
      </c>
      <c r="B21" s="28" t="s">
        <v>136</v>
      </c>
      <c r="C21" s="3" t="s">
        <v>16</v>
      </c>
      <c r="D21" s="129" t="s">
        <v>139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138</v>
      </c>
      <c r="C22" s="3" t="s">
        <v>16</v>
      </c>
      <c r="D22" s="129" t="s">
        <v>140</v>
      </c>
      <c r="E22" s="130"/>
      <c r="F22" s="131"/>
      <c r="G22" s="57">
        <v>3094.68</v>
      </c>
      <c r="H22" s="5"/>
    </row>
    <row r="23" spans="1:8" ht="35.25" customHeight="1" thickBot="1">
      <c r="A23" s="4" t="s">
        <v>39</v>
      </c>
      <c r="B23" s="29" t="s">
        <v>137</v>
      </c>
      <c r="C23" s="3" t="s">
        <v>16</v>
      </c>
      <c r="D23" s="132" t="s">
        <v>141</v>
      </c>
      <c r="E23" s="133"/>
      <c r="F23" s="134"/>
      <c r="G23" s="57">
        <v>0</v>
      </c>
      <c r="H23" s="5"/>
    </row>
    <row r="24" spans="1:8" ht="35.25" customHeight="1" thickBot="1">
      <c r="A24" s="4" t="s">
        <v>42</v>
      </c>
      <c r="B24" s="29" t="s">
        <v>172</v>
      </c>
      <c r="C24" s="3" t="s">
        <v>16</v>
      </c>
      <c r="D24" s="132" t="s">
        <v>173</v>
      </c>
      <c r="E24" s="133"/>
      <c r="F24" s="134"/>
      <c r="G24" s="57">
        <v>1000.14</v>
      </c>
      <c r="H24" s="94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53280.83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0" t="s">
        <v>38</v>
      </c>
      <c r="E26" s="141"/>
      <c r="F26" s="142"/>
      <c r="G26" s="64">
        <v>53280.83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2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28"/>
      <c r="G30" s="87"/>
      <c r="H30" s="65"/>
      <c r="I30" s="62"/>
    </row>
    <row r="31" spans="1:9" ht="13.5" customHeight="1" thickBot="1">
      <c r="A31" s="4"/>
      <c r="B31" s="12"/>
      <c r="C31" s="3"/>
      <c r="D31" s="126" t="s">
        <v>157</v>
      </c>
      <c r="E31" s="127"/>
      <c r="F31" s="127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7" t="s">
        <v>177</v>
      </c>
      <c r="E32" s="138"/>
      <c r="F32" s="13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6" t="s">
        <v>158</v>
      </c>
      <c r="E33" s="127"/>
      <c r="F33" s="127"/>
      <c r="G33" s="67">
        <v>0</v>
      </c>
      <c r="H33" s="66"/>
      <c r="I33" s="75"/>
      <c r="J33" t="s">
        <v>156</v>
      </c>
    </row>
    <row r="34" spans="1:9" ht="13.5" customHeight="1" thickBot="1">
      <c r="A34" s="4"/>
      <c r="B34" s="12"/>
      <c r="C34" s="3"/>
      <c r="D34" s="126" t="s">
        <v>169</v>
      </c>
      <c r="E34" s="127"/>
      <c r="F34" s="143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6" t="s">
        <v>160</v>
      </c>
      <c r="E35" s="127"/>
      <c r="F35" s="127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6" t="s">
        <v>159</v>
      </c>
      <c r="E36" s="127"/>
      <c r="F36" s="127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6" t="s">
        <v>178</v>
      </c>
      <c r="E37" s="127"/>
      <c r="F37" s="127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6" t="s">
        <v>51</v>
      </c>
      <c r="E38" s="127"/>
      <c r="F38" s="128"/>
      <c r="G38" s="59">
        <f>G25+G40</f>
        <v>54111.55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28"/>
      <c r="G39" s="11">
        <v>0</v>
      </c>
      <c r="H39" s="94"/>
      <c r="M39" t="s">
        <v>156</v>
      </c>
    </row>
    <row r="40" spans="1:8" ht="44.25" customHeight="1" thickBot="1">
      <c r="A40" s="4" t="s">
        <v>151</v>
      </c>
      <c r="B40" s="4" t="s">
        <v>55</v>
      </c>
      <c r="C40" s="3" t="s">
        <v>16</v>
      </c>
      <c r="D40" s="126" t="s">
        <v>55</v>
      </c>
      <c r="E40" s="127"/>
      <c r="F40" s="128"/>
      <c r="G40" s="60">
        <f>G19</f>
        <v>830.7200000000003</v>
      </c>
      <c r="H40" s="41"/>
    </row>
    <row r="41" spans="1:8" ht="39" customHeight="1" thickBot="1">
      <c r="A41" s="4" t="s">
        <v>152</v>
      </c>
      <c r="B41" s="4" t="s">
        <v>143</v>
      </c>
      <c r="C41" s="3" t="s">
        <v>16</v>
      </c>
      <c r="D41" s="126" t="s">
        <v>57</v>
      </c>
      <c r="E41" s="127"/>
      <c r="F41" s="128"/>
      <c r="G41" s="44">
        <f>G11+G12+G31-G25</f>
        <v>17889.160000000003</v>
      </c>
      <c r="H41" s="44"/>
    </row>
    <row r="42" spans="1:8" ht="38.25" customHeight="1" thickBot="1">
      <c r="A42" s="123" t="s">
        <v>58</v>
      </c>
      <c r="B42" s="124"/>
      <c r="C42" s="124"/>
      <c r="D42" s="124"/>
      <c r="E42" s="124"/>
      <c r="F42" s="188"/>
      <c r="G42" s="124"/>
      <c r="H42" s="190"/>
    </row>
    <row r="43" spans="1:8" ht="68.25" thickBot="1">
      <c r="A43" s="4" t="s">
        <v>153</v>
      </c>
      <c r="B43" s="4" t="s">
        <v>60</v>
      </c>
      <c r="C43" s="3" t="s">
        <v>127</v>
      </c>
      <c r="D43" s="16" t="s">
        <v>63</v>
      </c>
      <c r="E43" s="4" t="s">
        <v>128</v>
      </c>
      <c r="F43" s="39" t="s">
        <v>130</v>
      </c>
      <c r="G43" s="40" t="s">
        <v>147</v>
      </c>
      <c r="H43" s="37" t="s">
        <v>132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148</v>
      </c>
      <c r="E44" s="46">
        <v>2.13</v>
      </c>
      <c r="F44" s="63" t="s">
        <v>131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126</v>
      </c>
      <c r="C45" s="3" t="s">
        <v>125</v>
      </c>
      <c r="D45" s="45" t="s">
        <v>149</v>
      </c>
      <c r="E45" s="85">
        <v>5.75</v>
      </c>
      <c r="F45" s="63" t="s">
        <v>131</v>
      </c>
      <c r="G45" s="54">
        <v>3848000155</v>
      </c>
      <c r="H45" s="55">
        <f>G13</f>
        <v>21700.8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129</v>
      </c>
      <c r="E46" s="46">
        <v>3.85</v>
      </c>
      <c r="F46" s="63" t="s">
        <v>131</v>
      </c>
      <c r="G46" s="54">
        <v>3848000155</v>
      </c>
      <c r="H46" s="55">
        <f>G20</f>
        <v>14530.2</v>
      </c>
    </row>
    <row r="47" spans="1:8" ht="68.25" thickBot="1">
      <c r="A47" s="14">
        <v>5</v>
      </c>
      <c r="B47" s="4">
        <v>4</v>
      </c>
      <c r="C47" s="3" t="s">
        <v>125</v>
      </c>
      <c r="D47" s="52" t="s">
        <v>148</v>
      </c>
      <c r="E47" s="46">
        <v>0.82</v>
      </c>
      <c r="F47" s="53" t="s">
        <v>182</v>
      </c>
      <c r="G47" s="54">
        <v>3810086643</v>
      </c>
      <c r="H47" s="55">
        <f>G22</f>
        <v>3094.68</v>
      </c>
    </row>
    <row r="48" spans="1:8" ht="68.25" thickBot="1">
      <c r="A48" s="14">
        <v>6</v>
      </c>
      <c r="B48" s="15">
        <v>5</v>
      </c>
      <c r="C48" s="3" t="s">
        <v>125</v>
      </c>
      <c r="D48" s="52" t="s">
        <v>148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154</v>
      </c>
      <c r="B49" s="4" t="s">
        <v>62</v>
      </c>
      <c r="C49" s="3" t="s">
        <v>16</v>
      </c>
      <c r="D49" s="4"/>
      <c r="E49" s="4"/>
      <c r="F49" s="146"/>
      <c r="G49" s="128"/>
      <c r="H49" s="55">
        <f>SUM(H44:H48)</f>
        <v>39325.68</v>
      </c>
    </row>
    <row r="50" spans="1:8" ht="19.5" customHeight="1" thickBot="1">
      <c r="A50" s="123" t="s">
        <v>64</v>
      </c>
      <c r="B50" s="124"/>
      <c r="C50" s="124"/>
      <c r="D50" s="124"/>
      <c r="E50" s="124"/>
      <c r="F50" s="124"/>
      <c r="G50" s="124"/>
      <c r="H50" s="125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4" t="s">
        <v>133</v>
      </c>
      <c r="E51" s="145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4" t="s">
        <v>69</v>
      </c>
      <c r="E52" s="145"/>
      <c r="F52" s="101">
        <v>0</v>
      </c>
      <c r="G52" s="99"/>
      <c r="H52" s="102"/>
    </row>
    <row r="53" spans="1:8" ht="41.25" customHeight="1" thickBot="1">
      <c r="A53" s="99" t="s">
        <v>174</v>
      </c>
      <c r="B53" s="99" t="s">
        <v>70</v>
      </c>
      <c r="C53" s="100" t="s">
        <v>67</v>
      </c>
      <c r="D53" s="144" t="s">
        <v>70</v>
      </c>
      <c r="E53" s="145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4" t="s">
        <v>72</v>
      </c>
      <c r="E54" s="145"/>
      <c r="F54" s="101">
        <v>0</v>
      </c>
      <c r="G54" s="99"/>
      <c r="H54" s="102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4" t="s">
        <v>57</v>
      </c>
      <c r="E61" s="195"/>
      <c r="F61" s="51">
        <f>D68+E68+F68+G68+H68</f>
        <v>1385.6100000000006</v>
      </c>
      <c r="G61" s="47"/>
      <c r="H61" s="49"/>
    </row>
    <row r="62" spans="1:8" ht="30" customHeight="1" thickBot="1">
      <c r="A62" s="17" t="s">
        <v>134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5"/>
      <c r="F63" s="116"/>
      <c r="G63" s="117"/>
      <c r="H63" s="108" t="s">
        <v>176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180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21.328183164551895</v>
      </c>
      <c r="E65" s="88"/>
      <c r="F65" s="88"/>
      <c r="G65" s="118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10656.84</v>
      </c>
      <c r="E66" s="86"/>
      <c r="F66" s="86"/>
      <c r="G66" s="119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9271.23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1385.6100000000006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f>D66</f>
        <v>10656.84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3" t="s">
        <v>135</v>
      </c>
      <c r="E71" s="154"/>
      <c r="F71" s="154"/>
      <c r="G71" s="154"/>
      <c r="H71" s="15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135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3" t="s">
        <v>100</v>
      </c>
      <c r="B74" s="124"/>
      <c r="C74" s="124"/>
      <c r="D74" s="124"/>
      <c r="E74" s="124"/>
      <c r="F74" s="124"/>
      <c r="G74" s="124"/>
      <c r="H74" s="125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7"/>
      <c r="F75" s="198"/>
      <c r="G75" s="199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7"/>
      <c r="F76" s="198"/>
      <c r="G76" s="199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7"/>
      <c r="F77" s="198"/>
      <c r="G77" s="199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9"/>
      <c r="F78" s="170"/>
      <c r="G78" s="171"/>
      <c r="H78" s="92"/>
    </row>
    <row r="79" spans="1:8" ht="25.5" customHeight="1" thickBot="1">
      <c r="A79" s="123" t="s">
        <v>106</v>
      </c>
      <c r="B79" s="124"/>
      <c r="C79" s="124"/>
      <c r="D79" s="124"/>
      <c r="E79" s="124"/>
      <c r="F79" s="124"/>
      <c r="G79" s="124"/>
      <c r="H79" s="125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9"/>
      <c r="F80" s="160"/>
      <c r="G80" s="161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2"/>
      <c r="F81" s="163"/>
      <c r="G81" s="164"/>
      <c r="H81" s="112"/>
    </row>
    <row r="82" spans="1:8" ht="59.25" customHeight="1" thickBot="1">
      <c r="A82" s="4" t="s">
        <v>175</v>
      </c>
      <c r="B82" s="109" t="s">
        <v>112</v>
      </c>
      <c r="C82" s="110" t="s">
        <v>16</v>
      </c>
      <c r="D82" s="113" t="s">
        <v>112</v>
      </c>
      <c r="E82" s="166" t="s">
        <v>150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155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0" t="s">
        <v>114</v>
      </c>
      <c r="D88" s="151"/>
      <c r="E88" s="152"/>
    </row>
    <row r="89" spans="1:5" ht="18.75" customHeight="1" thickBot="1">
      <c r="A89" s="25">
        <v>2</v>
      </c>
      <c r="B89" s="4" t="s">
        <v>115</v>
      </c>
      <c r="C89" s="150" t="s">
        <v>116</v>
      </c>
      <c r="D89" s="151"/>
      <c r="E89" s="152"/>
    </row>
    <row r="90" spans="1:5" ht="16.5" customHeight="1" thickBot="1">
      <c r="A90" s="25">
        <v>3</v>
      </c>
      <c r="B90" s="4" t="s">
        <v>117</v>
      </c>
      <c r="C90" s="150" t="s">
        <v>118</v>
      </c>
      <c r="D90" s="151"/>
      <c r="E90" s="152"/>
    </row>
    <row r="91" spans="1:5" ht="13.5" thickBot="1">
      <c r="A91" s="25">
        <v>4</v>
      </c>
      <c r="B91" s="4" t="s">
        <v>16</v>
      </c>
      <c r="C91" s="150" t="s">
        <v>119</v>
      </c>
      <c r="D91" s="151"/>
      <c r="E91" s="152"/>
    </row>
    <row r="92" spans="1:5" ht="24" customHeight="1" thickBot="1">
      <c r="A92" s="25">
        <v>5</v>
      </c>
      <c r="B92" s="4" t="s">
        <v>85</v>
      </c>
      <c r="C92" s="150" t="s">
        <v>120</v>
      </c>
      <c r="D92" s="151"/>
      <c r="E92" s="152"/>
    </row>
    <row r="93" spans="1:5" ht="21" customHeight="1" thickBot="1">
      <c r="A93" s="26">
        <v>6</v>
      </c>
      <c r="B93" s="27" t="s">
        <v>121</v>
      </c>
      <c r="C93" s="150" t="s">
        <v>122</v>
      </c>
      <c r="D93" s="151"/>
      <c r="E93" s="152"/>
    </row>
    <row r="95" spans="2:3" ht="15">
      <c r="B95" s="196" t="s">
        <v>161</v>
      </c>
      <c r="C95" s="196"/>
    </row>
    <row r="96" spans="2:6" ht="60">
      <c r="B96" s="78" t="s">
        <v>162</v>
      </c>
      <c r="C96" s="79" t="s">
        <v>171</v>
      </c>
      <c r="D96" s="81" t="s">
        <v>181</v>
      </c>
      <c r="E96" s="80" t="s">
        <v>170</v>
      </c>
      <c r="F96" s="82" t="s">
        <v>163</v>
      </c>
    </row>
    <row r="97" spans="2:6" ht="22.5">
      <c r="B97" s="83" t="s">
        <v>164</v>
      </c>
      <c r="C97" s="77">
        <v>0</v>
      </c>
      <c r="D97" s="122"/>
      <c r="E97" s="84"/>
      <c r="F97" s="84">
        <f>C97+D97-E97</f>
        <v>0</v>
      </c>
    </row>
    <row r="98" spans="2:6" ht="22.5">
      <c r="B98" s="83" t="s">
        <v>165</v>
      </c>
      <c r="C98" s="77">
        <v>0</v>
      </c>
      <c r="D98" s="122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2022-03-04T03:31:45Z</dcterms:modified>
  <cp:category/>
  <cp:version/>
  <cp:contentType/>
  <cp:contentStatus/>
</cp:coreProperties>
</file>