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<sst xmlns="http://schemas.openxmlformats.org/spreadsheetml/2006/main" count="289" uniqueCount="186">
  <si>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</si>
  <si>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</si>
  <si>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</si>
  <si>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</si>
  <si>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</si>
  <si>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</si>
  <si>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</si>
  <si>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</si>
  <si>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</si>
  <si>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</si>
  <si>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</si>
  <si>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</si>
  <si>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</si>
  <si>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</si>
  <si>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</si>
  <si>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</si>
  <si>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</si>
  <si>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</si>
  <si>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</si>
  <si>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</si>
  <si>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</si>
  <si>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</si>
  <si>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</si>
  <si>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</si>
  <si>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</si>
  <si>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</si>
  <si>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</si>
  <si>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</si>
  <si>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</si>
  <si>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</si>
  <si>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</si>
  <si>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</si>
  <si>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</si>
  <si>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</si>
  <si>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</si>
  <si>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</si>
  <si>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</si>
  <si>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</si>
  <si>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</si>
  <si>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</si>
  <si>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</si>
  <si>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</si>
  <si>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</si>
  <si>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</si>
  <si>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</si>
  <si>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</si>
  <si>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</si>
  <si>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</si>
  <si>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</si>
  <si>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</si>
  <si>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</si>
  <si>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</si>
  <si>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</si>
  <si>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</si>
  <si>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</si>
  <si>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</si>
  <si>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</si>
  <si>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</si>
  <si>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</si>
  <si>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</si>
  <si>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</si>
  <si>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</si>
  <si>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</si>
  <si>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</si>
  <si>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</si>
  <si>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</si>
  <si>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</si>
  <si>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</si>
  <si>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</si>
  <si>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</si>
  <si>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</si>
  <si>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</si>
  <si>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</si>
  <si>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</si>
  <si>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</si>
  <si>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</si>
  <si>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</si>
  <si>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</si>
  <si>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</si>
  <si>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</si>
  <si>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</si>
  <si>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</si>
  <si>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</si>
  <si>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</si>
  <si>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</si>
  <si>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</si>
  <si>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</si>
  <si>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</si>
  <si>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</si>
  <si>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</si>
  <si>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</si>
  <si>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</si>
  <si>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</si>
  <si>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</si>
  <si>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</si>
  <si>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</si>
  <si>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</si>
  <si>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</si>
  <si>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</si>
  <si>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</si>
  <si>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</si>
  <si>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</si>
  <si>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</si>
  <si>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</si>
  <si>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</si>
  <si>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</si>
  <si>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</si>
  <si>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</si>
  <si>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</si>
  <si>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</si>
  <si>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</si>
  <si>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</si>
  <si>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</si>
  <si>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</si>
  <si>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</si>
  <si>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</si>
  <si>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</si>
  <si>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</si>
  <si>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</si>
  <si>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</si>
  <si>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</si>
  <si>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</si>
  <si>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</si>
  <si>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</si>
  <si>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</si>
  <si>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</si>
  <si>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</si>
  <si>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</si>
  <si>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</si>
  <si>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</si>
  <si>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</si>
  <si>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</si>
  <si>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</si>
  <si>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</si>
  <si>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</si>
  <si>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</si>
  <si>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</si>
  <si>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</si>
  <si>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</si>
  <si>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</si>
  <si>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</si>
  <si>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</si>
  <si>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</si>
  <si>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</si>
  <si>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</si>
  <si>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</si>
  <si>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</si>
  <si>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</si>
  <si>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</si>
  <si>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</si>
  <si>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</si>
  <si>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</si>
  <si>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</si>
  <si>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</si>
  <si>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</si>
  <si>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</si>
  <si>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</si>
  <si>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</si>
  <si>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</si>
  <si>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</si>
  <si>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</si>
  <si>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</si>
  <si>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</si>
  <si>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</si>
  <si>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</si>
  <si>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</si>
  <si>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</si>
  <si>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</si>
  <si>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</si>
  <si>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</si>
  <si>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</si>
  <si>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</si>
  <si>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</si>
  <si>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</si>
  <si>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</si>
  <si>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</si>
  <si>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</si>
  <si>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</si>
  <si>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</si>
  <si>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</si>
  <si>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</si>
  <si>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</si>
  <si>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</si>
  <si>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</si>
  <si>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2022год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</si>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</sst>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1" t="s">
        <v>185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1"/>
      <c r="E3" s="172"/>
      <c r="F3" s="17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10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106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107">
        <v>44926</v>
      </c>
      <c r="H6" s="5"/>
    </row>
    <row r="7" spans="1:8" ht="38.25" customHeight="1" thickBot="1">
      <c r="A7" s="177" t="s">
        <v>13</v>
      </c>
      <c r="B7" s="178"/>
      <c r="C7" s="178"/>
      <c r="D7" s="179"/>
      <c r="E7" s="179"/>
      <c r="F7" s="179"/>
      <c r="G7" s="178"/>
      <c r="H7" s="180"/>
    </row>
    <row r="8" spans="1:8" ht="33" customHeight="1" thickBot="1">
      <c r="A8" s="36" t="s">
        <v>0</v>
      </c>
      <c r="B8" s="35" t="s">
        <v>1</v>
      </c>
      <c r="C8" s="37" t="s">
        <v>2</v>
      </c>
      <c r="D8" s="174" t="s">
        <v>3</v>
      </c>
      <c r="E8" s="175"/>
      <c r="F8" s="176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1" t="s">
        <v>15</v>
      </c>
      <c r="E9" s="172"/>
      <c r="F9" s="18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1" t="s">
        <v>18</v>
      </c>
      <c r="E10" s="172"/>
      <c r="F10" s="182"/>
      <c r="G10" s="58">
        <v>51989.52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1" t="s">
        <v>20</v>
      </c>
      <c r="E11" s="172"/>
      <c r="F11" s="182"/>
      <c r="G11" s="77">
        <v>165500.48</v>
      </c>
      <c r="H11" s="44"/>
      <c r="I11" t="s">
        <v>168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6" t="s">
        <v>23</v>
      </c>
      <c r="E12" s="197"/>
      <c r="F12" s="198"/>
      <c r="G12" s="78">
        <f>G13+G14+G20+G21+G22+G23+G31</f>
        <v>282583.43999999994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7" t="s">
        <v>26</v>
      </c>
      <c r="E13" s="148"/>
      <c r="F13" s="149"/>
      <c r="G13" s="60">
        <v>82988.52</v>
      </c>
      <c r="H13" s="5"/>
      <c r="L13" s="124">
        <f>G13+G14+G20+G21+G22+G23+G24-G32</f>
        <v>300759.27999999997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7" t="s">
        <v>29</v>
      </c>
      <c r="E14" s="148"/>
      <c r="F14" s="149"/>
      <c r="G14" s="79">
        <v>34592.26</v>
      </c>
      <c r="H14" s="5"/>
    </row>
    <row r="15" spans="1:8" ht="26.25" customHeight="1" thickBot="1">
      <c r="A15" s="4"/>
      <c r="B15" s="6"/>
      <c r="C15" s="3" t="s">
        <v>16</v>
      </c>
      <c r="D15" s="147" t="s">
        <v>146</v>
      </c>
      <c r="E15" s="148"/>
      <c r="F15" s="149"/>
      <c r="G15" s="80">
        <v>36391.53</v>
      </c>
      <c r="H15" s="5"/>
    </row>
    <row r="16" spans="1:13" ht="13.5" customHeight="1" thickBot="1">
      <c r="A16" s="4"/>
      <c r="B16" s="6"/>
      <c r="C16" s="3" t="s">
        <v>16</v>
      </c>
      <c r="D16" s="147" t="s">
        <v>147</v>
      </c>
      <c r="E16" s="148"/>
      <c r="F16" s="149"/>
      <c r="G16" s="81">
        <v>18238.26</v>
      </c>
      <c r="H16" s="44"/>
      <c r="M16" s="124">
        <f>G14+G31-G15</f>
        <v>-1799.2699999999968</v>
      </c>
    </row>
    <row r="17" spans="1:8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60">
        <v>17112</v>
      </c>
      <c r="H17" s="5"/>
    </row>
    <row r="18" spans="1:8" ht="24.75" customHeight="1" thickBot="1">
      <c r="A18" s="4"/>
      <c r="B18" s="6"/>
      <c r="C18" s="3" t="s">
        <v>16</v>
      </c>
      <c r="D18" s="147" t="s">
        <v>18</v>
      </c>
      <c r="E18" s="148"/>
      <c r="F18" s="149"/>
      <c r="G18" s="13">
        <f>G14</f>
        <v>34592.26</v>
      </c>
      <c r="H18" s="42"/>
    </row>
    <row r="19" spans="1:8" ht="27" customHeight="1" thickBot="1">
      <c r="A19" s="4"/>
      <c r="B19" s="6"/>
      <c r="C19" s="3" t="s">
        <v>16</v>
      </c>
      <c r="D19" s="147" t="s">
        <v>55</v>
      </c>
      <c r="E19" s="148"/>
      <c r="F19" s="149"/>
      <c r="G19" s="65">
        <f>G18+G15-G17</f>
        <v>53871.79000000001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9" t="s">
        <v>32</v>
      </c>
      <c r="E20" s="200"/>
      <c r="F20" s="201"/>
      <c r="G20" s="60">
        <v>48234.14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81" t="s">
        <v>141</v>
      </c>
      <c r="E21" s="172"/>
      <c r="F21" s="182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81" t="s">
        <v>142</v>
      </c>
      <c r="E22" s="172"/>
      <c r="F22" s="182"/>
      <c r="G22" s="59">
        <v>13317.15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3" t="s">
        <v>143</v>
      </c>
      <c r="E23" s="194"/>
      <c r="F23" s="195"/>
      <c r="G23" s="59">
        <v>103451.37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93" t="s">
        <v>175</v>
      </c>
      <c r="E24" s="194"/>
      <c r="F24" s="195"/>
      <c r="G24" s="59">
        <v>18175.84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81" t="s">
        <v>35</v>
      </c>
      <c r="E25" s="172"/>
      <c r="F25" s="182"/>
      <c r="G25" s="76">
        <f>G26+G33</f>
        <v>296663.89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6" t="s">
        <v>38</v>
      </c>
      <c r="E26" s="197"/>
      <c r="F26" s="198"/>
      <c r="G26" s="71">
        <v>296663.89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7" t="s">
        <v>41</v>
      </c>
      <c r="E27" s="148"/>
      <c r="F27" s="149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7" t="s">
        <v>44</v>
      </c>
      <c r="E28" s="148"/>
      <c r="F28" s="149"/>
      <c r="G28" s="108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7" t="s">
        <v>47</v>
      </c>
      <c r="E29" s="148"/>
      <c r="F29" s="149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7"/>
      <c r="E30" s="148"/>
      <c r="F30" s="149"/>
      <c r="G30" s="96"/>
      <c r="H30" s="72"/>
      <c r="I30" s="69"/>
    </row>
    <row r="31" spans="1:9" ht="13.5" customHeight="1" thickBot="1">
      <c r="A31" s="4"/>
      <c r="B31" s="12"/>
      <c r="C31" s="3"/>
      <c r="D31" s="147" t="s">
        <v>159</v>
      </c>
      <c r="E31" s="148"/>
      <c r="F31" s="14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7" t="s">
        <v>179</v>
      </c>
      <c r="E32" s="148"/>
      <c r="F32" s="14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7" t="s">
        <v>160</v>
      </c>
      <c r="E33" s="148"/>
      <c r="F33" s="148"/>
      <c r="G33" s="74">
        <v>0</v>
      </c>
      <c r="H33" s="73"/>
      <c r="I33" s="82"/>
      <c r="J33" t="s">
        <v>158</v>
      </c>
    </row>
    <row r="34" spans="1:9" ht="13.5" customHeight="1" thickBot="1">
      <c r="A34" s="4"/>
      <c r="B34" s="12"/>
      <c r="C34" s="3"/>
      <c r="D34" s="147" t="s">
        <v>171</v>
      </c>
      <c r="E34" s="148"/>
      <c r="F34" s="202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7" t="s">
        <v>162</v>
      </c>
      <c r="E35" s="148"/>
      <c r="F35" s="14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7" t="s">
        <v>161</v>
      </c>
      <c r="E36" s="148"/>
      <c r="F36" s="148"/>
      <c r="G36" s="103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7" t="s">
        <v>180</v>
      </c>
      <c r="E37" s="148"/>
      <c r="F37" s="148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7" t="s">
        <v>51</v>
      </c>
      <c r="E38" s="148"/>
      <c r="F38" s="149"/>
      <c r="G38" s="61">
        <f>G25+G40</f>
        <v>350535.68000000005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7" t="s">
        <v>53</v>
      </c>
      <c r="E39" s="148"/>
      <c r="F39" s="149"/>
      <c r="G39" s="11">
        <v>0</v>
      </c>
      <c r="H39" s="10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7" t="s">
        <v>55</v>
      </c>
      <c r="E40" s="148"/>
      <c r="F40" s="149"/>
      <c r="G40" s="65">
        <f>G19</f>
        <v>53871.79000000001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7" t="s">
        <v>57</v>
      </c>
      <c r="E41" s="148"/>
      <c r="F41" s="149"/>
      <c r="G41" s="45">
        <f>G11+G12+G31-G25</f>
        <v>151420.0299999999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78"/>
      <c r="G42" s="145"/>
      <c r="H42" s="18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70" t="s">
        <v>133</v>
      </c>
      <c r="G44" s="55">
        <v>3837002062</v>
      </c>
      <c r="H44" s="56">
        <f>G17</f>
        <v>17112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4">
        <v>5.11</v>
      </c>
      <c r="F45" s="70" t="s">
        <v>133</v>
      </c>
      <c r="G45" s="55">
        <v>3837002062</v>
      </c>
      <c r="H45" s="56">
        <f>G13</f>
        <v>82988.52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70" t="s">
        <v>133</v>
      </c>
      <c r="G46" s="55">
        <v>3848000155</v>
      </c>
      <c r="H46" s="56">
        <f>G20</f>
        <v>48234.14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13317.15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183</v>
      </c>
      <c r="G48" s="55">
        <v>3848006622</v>
      </c>
      <c r="H48" s="56">
        <f>G23</f>
        <v>103451.37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3"/>
      <c r="G49" s="149"/>
      <c r="H49" s="56">
        <f>SUM(H44:H48)</f>
        <v>265103.18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46"/>
    </row>
    <row r="51" spans="1:8" ht="47.25" customHeight="1" thickBot="1">
      <c r="A51" s="109" t="s">
        <v>65</v>
      </c>
      <c r="B51" s="109" t="s">
        <v>66</v>
      </c>
      <c r="C51" s="110" t="s">
        <v>67</v>
      </c>
      <c r="D51" s="133" t="s">
        <v>135</v>
      </c>
      <c r="E51" s="134"/>
      <c r="F51" s="111">
        <v>0</v>
      </c>
      <c r="G51" s="109"/>
      <c r="H51" s="112"/>
    </row>
    <row r="52" spans="1:8" ht="45.75" customHeight="1" thickBot="1">
      <c r="A52" s="109" t="s">
        <v>68</v>
      </c>
      <c r="B52" s="109" t="s">
        <v>69</v>
      </c>
      <c r="C52" s="110" t="s">
        <v>67</v>
      </c>
      <c r="D52" s="133" t="s">
        <v>69</v>
      </c>
      <c r="E52" s="134"/>
      <c r="F52" s="111">
        <v>0</v>
      </c>
      <c r="G52" s="109"/>
      <c r="H52" s="112"/>
    </row>
    <row r="53" spans="1:8" ht="41.25" customHeight="1" thickBot="1">
      <c r="A53" s="109" t="s">
        <v>176</v>
      </c>
      <c r="B53" s="109" t="s">
        <v>70</v>
      </c>
      <c r="C53" s="110" t="s">
        <v>67</v>
      </c>
      <c r="D53" s="133" t="s">
        <v>70</v>
      </c>
      <c r="E53" s="134"/>
      <c r="F53" s="111">
        <v>0</v>
      </c>
      <c r="G53" s="109"/>
      <c r="H53" s="112"/>
    </row>
    <row r="54" spans="1:8" ht="37.5" customHeight="1" thickBot="1">
      <c r="A54" s="109" t="s">
        <v>71</v>
      </c>
      <c r="B54" s="109" t="s">
        <v>72</v>
      </c>
      <c r="C54" s="110" t="s">
        <v>16</v>
      </c>
      <c r="D54" s="133" t="s">
        <v>72</v>
      </c>
      <c r="E54" s="134"/>
      <c r="F54" s="111">
        <v>0</v>
      </c>
      <c r="G54" s="109"/>
      <c r="H54" s="112"/>
    </row>
    <row r="55" spans="1:8" ht="18.75" customHeight="1" thickBot="1">
      <c r="A55" s="150" t="s">
        <v>73</v>
      </c>
      <c r="B55" s="151"/>
      <c r="C55" s="151"/>
      <c r="D55" s="151"/>
      <c r="E55" s="151"/>
      <c r="F55" s="151"/>
      <c r="G55" s="151"/>
      <c r="H55" s="152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31" t="s">
        <v>15</v>
      </c>
      <c r="E56" s="132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31" t="s">
        <v>18</v>
      </c>
      <c r="E57" s="132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31" t="s">
        <v>20</v>
      </c>
      <c r="E58" s="132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31" t="s">
        <v>53</v>
      </c>
      <c r="E59" s="132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31" t="s">
        <v>55</v>
      </c>
      <c r="E60" s="132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3" t="s">
        <v>57</v>
      </c>
      <c r="E61" s="154"/>
      <c r="F61" s="52">
        <f>D68+E68+F68+G68+H68</f>
        <v>-1098.6399999999994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1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7">
        <f>D66/499.66</f>
        <v>87.41454188848417</v>
      </c>
      <c r="E65" s="97"/>
      <c r="F65" s="85"/>
      <c r="G65" s="86"/>
      <c r="H65" s="11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6">
        <v>43677.55</v>
      </c>
      <c r="E66" s="95"/>
      <c r="F66" s="60"/>
      <c r="G66" s="64"/>
      <c r="H66" s="115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6">
        <v>44776.19</v>
      </c>
      <c r="E67" s="95"/>
      <c r="F67" s="60"/>
      <c r="G67" s="63"/>
      <c r="H67" s="11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5">
        <f>D66-D67</f>
        <v>-1098.6399999999994</v>
      </c>
      <c r="E68" s="95"/>
      <c r="F68" s="67"/>
      <c r="G68" s="68"/>
      <c r="H68" s="11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43677.55</v>
      </c>
      <c r="E69" s="96"/>
      <c r="F69" s="99"/>
      <c r="G69" s="99"/>
      <c r="H69" s="9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1" t="s">
        <v>137</v>
      </c>
      <c r="E71" s="142"/>
      <c r="F71" s="142"/>
      <c r="G71" s="142"/>
      <c r="H71" s="14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5" t="s">
        <v>137</v>
      </c>
      <c r="E72" s="156"/>
      <c r="F72" s="156"/>
      <c r="G72" s="156"/>
      <c r="H72" s="15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46"/>
    </row>
    <row r="75" spans="1:8" ht="45" customHeight="1" thickBot="1">
      <c r="A75" s="4" t="s">
        <v>102</v>
      </c>
      <c r="B75" s="100" t="s">
        <v>66</v>
      </c>
      <c r="C75" s="101" t="s">
        <v>67</v>
      </c>
      <c r="D75" s="100" t="s">
        <v>66</v>
      </c>
      <c r="E75" s="138"/>
      <c r="F75" s="139"/>
      <c r="G75" s="140"/>
      <c r="H75" s="102"/>
    </row>
    <row r="76" spans="1:8" ht="45" customHeight="1" thickBot="1">
      <c r="A76" s="4" t="s">
        <v>103</v>
      </c>
      <c r="B76" s="100" t="s">
        <v>69</v>
      </c>
      <c r="C76" s="101" t="s">
        <v>67</v>
      </c>
      <c r="D76" s="100" t="s">
        <v>69</v>
      </c>
      <c r="E76" s="138"/>
      <c r="F76" s="139"/>
      <c r="G76" s="140"/>
      <c r="H76" s="102"/>
    </row>
    <row r="77" spans="1:8" ht="66.75" customHeight="1" thickBot="1">
      <c r="A77" s="4" t="s">
        <v>105</v>
      </c>
      <c r="B77" s="100" t="s">
        <v>70</v>
      </c>
      <c r="C77" s="101" t="s">
        <v>104</v>
      </c>
      <c r="D77" s="100" t="s">
        <v>70</v>
      </c>
      <c r="E77" s="138"/>
      <c r="F77" s="139"/>
      <c r="G77" s="140"/>
      <c r="H77" s="102"/>
    </row>
    <row r="78" spans="1:8" ht="46.5" customHeight="1" thickBot="1">
      <c r="A78" s="4" t="s">
        <v>107</v>
      </c>
      <c r="B78" s="100" t="s">
        <v>72</v>
      </c>
      <c r="C78" s="101" t="s">
        <v>16</v>
      </c>
      <c r="D78" s="100" t="s">
        <v>72</v>
      </c>
      <c r="E78" s="158"/>
      <c r="F78" s="159"/>
      <c r="G78" s="160"/>
      <c r="H78" s="102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46"/>
    </row>
    <row r="80" spans="1:8" ht="54.75" customHeight="1" thickBot="1">
      <c r="A80" s="4" t="s">
        <v>109</v>
      </c>
      <c r="B80" s="119" t="s">
        <v>108</v>
      </c>
      <c r="C80" s="120" t="s">
        <v>67</v>
      </c>
      <c r="D80" s="119" t="s">
        <v>108</v>
      </c>
      <c r="E80" s="183"/>
      <c r="F80" s="184"/>
      <c r="G80" s="185"/>
      <c r="H80" s="121"/>
    </row>
    <row r="81" spans="1:8" ht="26.25" thickBot="1">
      <c r="A81" s="4" t="s">
        <v>111</v>
      </c>
      <c r="B81" s="119" t="s">
        <v>110</v>
      </c>
      <c r="C81" s="120" t="s">
        <v>67</v>
      </c>
      <c r="D81" s="119" t="s">
        <v>110</v>
      </c>
      <c r="E81" s="186"/>
      <c r="F81" s="187"/>
      <c r="G81" s="188"/>
      <c r="H81" s="122"/>
    </row>
    <row r="82" spans="1:8" ht="59.25" customHeight="1" thickBot="1">
      <c r="A82" s="4" t="s">
        <v>177</v>
      </c>
      <c r="B82" s="119" t="s">
        <v>112</v>
      </c>
      <c r="C82" s="120" t="s">
        <v>16</v>
      </c>
      <c r="D82" s="123" t="s">
        <v>112</v>
      </c>
      <c r="E82" s="190" t="s">
        <v>152</v>
      </c>
      <c r="F82" s="191"/>
      <c r="G82" s="191"/>
      <c r="H82" s="192"/>
    </row>
    <row r="83" ht="12.75">
      <c r="A83" s="1"/>
    </row>
    <row r="84" ht="12.75">
      <c r="A84" s="1"/>
    </row>
    <row r="85" spans="1:8" ht="38.25" customHeight="1">
      <c r="A85" s="189" t="s">
        <v>157</v>
      </c>
      <c r="B85" s="189"/>
      <c r="C85" s="189"/>
      <c r="D85" s="189"/>
      <c r="E85" s="189"/>
      <c r="F85" s="189"/>
      <c r="G85" s="189"/>
      <c r="H85" s="18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5" t="s">
        <v>114</v>
      </c>
      <c r="D88" s="136"/>
      <c r="E88" s="137"/>
    </row>
    <row r="89" spans="1:5" ht="18.75" customHeight="1" thickBot="1">
      <c r="A89" s="26">
        <v>2</v>
      </c>
      <c r="B89" s="4" t="s">
        <v>115</v>
      </c>
      <c r="C89" s="135" t="s">
        <v>116</v>
      </c>
      <c r="D89" s="136"/>
      <c r="E89" s="137"/>
    </row>
    <row r="90" spans="1:5" ht="16.5" customHeight="1" thickBot="1">
      <c r="A90" s="26">
        <v>3</v>
      </c>
      <c r="B90" s="4" t="s">
        <v>117</v>
      </c>
      <c r="C90" s="135" t="s">
        <v>118</v>
      </c>
      <c r="D90" s="136"/>
      <c r="E90" s="137"/>
    </row>
    <row r="91" spans="1:5" ht="13.5" thickBot="1">
      <c r="A91" s="26">
        <v>4</v>
      </c>
      <c r="B91" s="4" t="s">
        <v>16</v>
      </c>
      <c r="C91" s="135" t="s">
        <v>119</v>
      </c>
      <c r="D91" s="136"/>
      <c r="E91" s="137"/>
    </row>
    <row r="92" spans="1:5" ht="24" customHeight="1" thickBot="1">
      <c r="A92" s="26">
        <v>5</v>
      </c>
      <c r="B92" s="4" t="s">
        <v>85</v>
      </c>
      <c r="C92" s="135" t="s">
        <v>120</v>
      </c>
      <c r="D92" s="136"/>
      <c r="E92" s="137"/>
    </row>
    <row r="93" spans="1:5" ht="21" customHeight="1" thickBot="1">
      <c r="A93" s="27">
        <v>6</v>
      </c>
      <c r="B93" s="28" t="s">
        <v>121</v>
      </c>
      <c r="C93" s="135" t="s">
        <v>122</v>
      </c>
      <c r="D93" s="136"/>
      <c r="E93" s="137"/>
    </row>
    <row r="95" spans="2:3" ht="15">
      <c r="B95" s="130" t="s">
        <v>163</v>
      </c>
      <c r="C95" s="130"/>
    </row>
    <row r="96" spans="2:6" ht="60">
      <c r="B96" s="87" t="s">
        <v>164</v>
      </c>
      <c r="C96" s="88" t="s">
        <v>173</v>
      </c>
      <c r="D96" s="90" t="s">
        <v>184</v>
      </c>
      <c r="E96" s="89" t="s">
        <v>172</v>
      </c>
      <c r="F96" s="91" t="s">
        <v>165</v>
      </c>
    </row>
    <row r="97" spans="2:6" ht="22.5">
      <c r="B97" s="92" t="s">
        <v>166</v>
      </c>
      <c r="C97" s="84">
        <v>6681.12</v>
      </c>
      <c r="D97" s="128">
        <v>349.79</v>
      </c>
      <c r="E97" s="129"/>
      <c r="F97" s="93">
        <f>C97+D97-E97</f>
        <v>7030.91</v>
      </c>
    </row>
    <row r="98" spans="2:6" ht="22.5">
      <c r="B98" s="92" t="s">
        <v>167</v>
      </c>
      <c r="C98" s="84">
        <v>3232.95</v>
      </c>
      <c r="D98" s="128">
        <v>305.08</v>
      </c>
      <c r="E98" s="129"/>
      <c r="F98" s="93">
        <f>C98+D98-E98</f>
        <v>3538.0299999999997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2023-03-03T05:28:04Z</dcterms:modified>
  <cp:category/>
  <cp:version/>
  <cp:contentType/>
  <cp:contentStatus/>
</cp:coreProperties>
</file>