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<sst xmlns="http://schemas.openxmlformats.org/spreadsheetml/2006/main" count="289" uniqueCount="186">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</sst>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1" t="s">
        <v>184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106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107">
        <v>45291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8341.5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7">
        <v>259933.86</v>
      </c>
      <c r="H11" s="44"/>
      <c r="I11" t="s">
        <v>168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6" t="s">
        <v>23</v>
      </c>
      <c r="E12" s="197"/>
      <c r="F12" s="198"/>
      <c r="G12" s="78">
        <f>G13+G14+G20+G21+G22+G23+G31</f>
        <v>121002.16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34325.76</v>
      </c>
      <c r="H13" s="5"/>
      <c r="L13" s="124">
        <f>G13+G14+G20+G21+G22+G23+G24-G32</f>
        <v>122354.08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9">
        <v>21599.48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80">
        <v>19963.76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81">
        <v>26568.97</v>
      </c>
      <c r="H16" s="44"/>
      <c r="M16" s="124">
        <f>G14+G31-G15</f>
        <v>1635.7200000000012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8341.5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5">
        <f>G18+G15-G17</f>
        <v>28305.26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21070.85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1" t="s">
        <v>141</v>
      </c>
      <c r="E21" s="172"/>
      <c r="F21" s="182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1" t="s">
        <v>142</v>
      </c>
      <c r="E22" s="172"/>
      <c r="F22" s="182"/>
      <c r="G22" s="59">
        <v>4982.91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3" t="s">
        <v>143</v>
      </c>
      <c r="E23" s="194"/>
      <c r="F23" s="195"/>
      <c r="G23" s="59">
        <v>39023.16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3" t="s">
        <v>175</v>
      </c>
      <c r="E24" s="194"/>
      <c r="F24" s="195"/>
      <c r="G24" s="59">
        <v>1351.92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1" t="s">
        <v>35</v>
      </c>
      <c r="E25" s="172"/>
      <c r="F25" s="182"/>
      <c r="G25" s="76">
        <f>G26+G33</f>
        <v>153218.91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71">
        <v>153218.91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96"/>
      <c r="H30" s="72"/>
      <c r="I30" s="69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7" t="s">
        <v>179</v>
      </c>
      <c r="E32" s="148"/>
      <c r="F32" s="14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74">
        <v>0</v>
      </c>
      <c r="H33" s="73"/>
      <c r="I33" s="82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7" t="s">
        <v>180</v>
      </c>
      <c r="E37" s="148"/>
      <c r="F37" s="148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7" t="s">
        <v>51</v>
      </c>
      <c r="E38" s="148"/>
      <c r="F38" s="149"/>
      <c r="G38" s="61">
        <f>G25+G40</f>
        <v>181524.17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65">
        <f>G19</f>
        <v>28305.26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5">
        <f>G11+G12+G31-G25</f>
        <v>227717.11000000002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3.35</v>
      </c>
      <c r="F44" s="70" t="s">
        <v>133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5.69</v>
      </c>
      <c r="F45" s="70" t="s">
        <v>133</v>
      </c>
      <c r="G45" s="55">
        <v>3837002062</v>
      </c>
      <c r="H45" s="56">
        <f>G13</f>
        <v>34325.76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3.44</v>
      </c>
      <c r="F46" s="70" t="s">
        <v>133</v>
      </c>
      <c r="G46" s="55">
        <v>3848000155</v>
      </c>
      <c r="H46" s="56">
        <f>G20</f>
        <v>21070.85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4982.91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39023.16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6">
        <f>SUM(H44:H48)</f>
        <v>99402.68000000001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33" t="s">
        <v>135</v>
      </c>
      <c r="E51" s="134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33" t="s">
        <v>69</v>
      </c>
      <c r="E52" s="134"/>
      <c r="F52" s="111">
        <v>0</v>
      </c>
      <c r="G52" s="109"/>
      <c r="H52" s="112"/>
    </row>
    <row r="53" spans="1:8" ht="41.25" customHeight="1" thickBot="1">
      <c r="A53" s="109" t="s">
        <v>176</v>
      </c>
      <c r="B53" s="109" t="s">
        <v>70</v>
      </c>
      <c r="C53" s="110" t="s">
        <v>67</v>
      </c>
      <c r="D53" s="133" t="s">
        <v>70</v>
      </c>
      <c r="E53" s="134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33" t="s">
        <v>72</v>
      </c>
      <c r="E54" s="134"/>
      <c r="F54" s="111">
        <v>0</v>
      </c>
      <c r="G54" s="109"/>
      <c r="H54" s="112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1" t="s">
        <v>15</v>
      </c>
      <c r="E56" s="13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1" t="s">
        <v>18</v>
      </c>
      <c r="E57" s="13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1" t="s">
        <v>20</v>
      </c>
      <c r="E58" s="13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1" t="s">
        <v>53</v>
      </c>
      <c r="E59" s="13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1" t="s">
        <v>55</v>
      </c>
      <c r="E60" s="13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3" t="s">
        <v>57</v>
      </c>
      <c r="E61" s="154"/>
      <c r="F61" s="52">
        <f>D68+E68+F68+G68+H68</f>
        <v>2355.6800000000003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7">
        <f>D66/563.66</f>
        <v>30.857538232267682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17393.16</v>
      </c>
      <c r="E66" s="95"/>
      <c r="F66" s="60"/>
      <c r="G66" s="64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15037.48</v>
      </c>
      <c r="E67" s="95"/>
      <c r="F67" s="60"/>
      <c r="G67" s="63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2355.6800000000003</v>
      </c>
      <c r="E68" s="95"/>
      <c r="F68" s="67"/>
      <c r="G68" s="68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v>17393.16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8"/>
      <c r="F75" s="139"/>
      <c r="G75" s="140"/>
      <c r="H75" s="102"/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8"/>
      <c r="F76" s="139"/>
      <c r="G76" s="140"/>
      <c r="H76" s="102"/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8"/>
      <c r="F77" s="139"/>
      <c r="G77" s="140"/>
      <c r="H77" s="102"/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58"/>
      <c r="F78" s="159"/>
      <c r="G78" s="160"/>
      <c r="H78" s="10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83">
        <v>1</v>
      </c>
      <c r="F80" s="184"/>
      <c r="G80" s="185"/>
      <c r="H80" s="121"/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86">
        <v>1</v>
      </c>
      <c r="F81" s="187"/>
      <c r="G81" s="188"/>
      <c r="H81" s="122"/>
    </row>
    <row r="82" spans="1:8" ht="59.25" customHeight="1" thickBot="1">
      <c r="A82" s="4" t="s">
        <v>177</v>
      </c>
      <c r="B82" s="119" t="s">
        <v>112</v>
      </c>
      <c r="C82" s="120" t="s">
        <v>16</v>
      </c>
      <c r="D82" s="123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5" t="s">
        <v>114</v>
      </c>
      <c r="D88" s="136"/>
      <c r="E88" s="137"/>
    </row>
    <row r="89" spans="1:5" ht="18.75" customHeight="1" thickBot="1">
      <c r="A89" s="26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6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6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6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7">
        <v>6</v>
      </c>
      <c r="B93" s="28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87" t="s">
        <v>164</v>
      </c>
      <c r="C96" s="88" t="s">
        <v>173</v>
      </c>
      <c r="D96" s="90" t="s">
        <v>185</v>
      </c>
      <c r="E96" s="89" t="s">
        <v>172</v>
      </c>
      <c r="F96" s="91" t="s">
        <v>165</v>
      </c>
    </row>
    <row r="97" spans="2:6" ht="22.5">
      <c r="B97" s="92" t="s">
        <v>166</v>
      </c>
      <c r="C97" s="84">
        <v>9153.93</v>
      </c>
      <c r="D97" s="128">
        <v>712.71</v>
      </c>
      <c r="E97" s="129"/>
      <c r="F97" s="93">
        <f>C97+D97-E97</f>
        <v>9866.64</v>
      </c>
    </row>
    <row r="98" spans="2:6" ht="22.5">
      <c r="B98" s="92" t="s">
        <v>167</v>
      </c>
      <c r="C98" s="84">
        <v>2349.04</v>
      </c>
      <c r="D98" s="128">
        <v>28.96</v>
      </c>
      <c r="E98" s="129"/>
      <c r="F98" s="93">
        <f>C98+D98-E98</f>
        <v>2378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2019-08-07T02:58:02Z</cp:lastPrinted>
  <dcterms:created xsi:type="dcterms:W3CDTF">1996-10-08T23:32:33Z</dcterms:created>
  <dcterms:modified xsi:type="dcterms:W3CDTF">2024-03-12T02:34:03Z</dcterms:modified>
  <cp:category/>
  <cp:version/>
  <cp:contentType/>
  <cp:contentStatus/>
</cp:coreProperties>
</file>