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<sst xmlns="http://schemas.openxmlformats.org/spreadsheetml/2006/main" count="289" uniqueCount="187">
  <si>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</si>
  <si>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</si>
  <si>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</si>
  <si>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</si>
  <si>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</si>
  <si>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</si>
  <si>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</si>
  <si>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</si>
  <si>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</si>
  <si>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</si>
  <si>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</si>
  <si>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</si>
  <si>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</si>
  <si>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</si>
  <si>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</si>
  <si>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</si>
  <si>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</si>
  <si>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</si>
  <si>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</si>
  <si>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</si>
  <si>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</si>
  <si>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</si>
  <si>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</si>
  <si>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</si>
  <si>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</si>
  <si>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</si>
  <si>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</si>
  <si>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</si>
  <si>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</si>
  <si>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</si>
  <si>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</si>
  <si>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</si>
  <si>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</si>
  <si>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</si>
  <si>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</si>
  <si>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</si>
  <si>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</si>
  <si>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</si>
  <si>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</si>
  <si>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</si>
  <si>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</si>
  <si>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</si>
  <si>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</si>
  <si>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</si>
  <si>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</si>
  <si>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</si>
  <si>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</si>
  <si>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</si>
  <si>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</si>
  <si>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</si>
  <si>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</si>
  <si>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</si>
  <si>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</si>
  <si>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</si>
  <si>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</si>
  <si>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</si>
  <si>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</si>
  <si>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</si>
  <si>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</si>
  <si>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</si>
  <si>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</si>
  <si>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</si>
  <si>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</si>
  <si>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</si>
  <si>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</si>
  <si>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</si>
  <si>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</si>
  <si>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</si>
  <si>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</si>
  <si>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</si>
  <si>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</si>
  <si>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</si>
  <si>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</si>
  <si>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</si>
  <si>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</si>
  <si>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</si>
  <si>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</si>
  <si>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</si>
  <si>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</si>
  <si>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</si>
  <si>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</si>
  <si>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</si>
  <si>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</si>
  <si>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</si>
  <si>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</si>
  <si>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</si>
  <si>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</si>
  <si>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</si>
  <si>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</si>
  <si>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</si>
  <si>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</si>
  <si>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</si>
  <si>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</si>
  <si>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</si>
  <si>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</si>
  <si>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</si>
  <si>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</si>
  <si>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</si>
  <si>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</si>
  <si>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</si>
  <si>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</si>
  <si>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</si>
  <si>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</si>
  <si>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</si>
  <si>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</si>
  <si>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</si>
  <si>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</si>
  <si>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</si>
  <si>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</si>
  <si>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</si>
  <si>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</si>
  <si>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</si>
  <si>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</si>
  <si>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</si>
  <si>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</si>
  <si>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</si>
  <si>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</si>
  <si>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</si>
  <si>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</si>
  <si>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</si>
  <si>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</si>
  <si>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</si>
  <si>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</si>
  <si>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</si>
  <si>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</si>
  <si>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</si>
  <si>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</si>
  <si>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</si>
  <si>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</si>
  <si>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</si>
  <si>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</si>
  <si>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</si>
  <si>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</si>
  <si>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</si>
  <si>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</si>
  <si>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</si>
  <si>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</si>
  <si>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</si>
  <si>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</si>
  <si>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</si>
  <si>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</si>
  <si>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</si>
  <si>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</si>
  <si>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</si>
  <si>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</si>
  <si>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</si>
  <si>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</si>
  <si>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</si>
  <si>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</si>
  <si>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</si>
  <si>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</si>
  <si>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</si>
  <si>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</si>
  <si>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</si>
  <si>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</si>
  <si>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</si>
  <si>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</si>
  <si>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</si>
  <si>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</si>
  <si>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</si>
  <si>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</si>
  <si>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</si>
  <si>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</si>
  <si>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</si>
  <si>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</si>
  <si>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</si>
  <si>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</si>
  <si>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</si>
  <si>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</si>
  <si>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</si>
  <si>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</si>
  <si>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</si>
  <si>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</si>
  <si>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</si>
  <si>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</si>
  <si>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</si>
  <si>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</si>
  <si>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</si>
  <si>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</si>
  <si>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</si>
  <si>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</si>
  <si>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</si>
  <si>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</si>
  <si>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18                                                                                                          </t>
  </si>
  <si>
    <t>за 2021 год</t>
  </si>
  <si>
    <t>ООО "Инженерные сети"</t>
  </si>
  <si>
    <t>Оплачено за 202  год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</si>
</sst>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0" fillId="38" borderId="48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2" sqref="H82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29" t="s">
        <v>183</v>
      </c>
      <c r="B1" s="129"/>
      <c r="C1" s="129"/>
      <c r="D1" s="129"/>
      <c r="E1" s="129"/>
      <c r="F1" s="129"/>
      <c r="G1" s="129"/>
      <c r="H1" s="129"/>
      <c r="I1" s="129"/>
    </row>
    <row r="2" spans="1:9" ht="17.25" customHeight="1">
      <c r="A2" s="128" t="s">
        <v>184</v>
      </c>
      <c r="B2" s="128"/>
      <c r="C2" s="128"/>
      <c r="D2" s="128"/>
      <c r="E2" s="128"/>
      <c r="F2" s="128"/>
      <c r="G2" s="128"/>
      <c r="H2" s="128"/>
      <c r="I2" s="128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79"/>
      <c r="E4" s="171"/>
      <c r="F4" s="180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61"/>
      <c r="E5" s="162"/>
      <c r="F5" s="163"/>
      <c r="G5" s="97">
        <v>44651</v>
      </c>
      <c r="H5" s="5"/>
    </row>
    <row r="6" spans="1:8" ht="26.25" thickBot="1">
      <c r="A6" s="4" t="s">
        <v>9</v>
      </c>
      <c r="B6" s="4" t="s">
        <v>10</v>
      </c>
      <c r="C6" s="3"/>
      <c r="D6" s="164"/>
      <c r="E6" s="165"/>
      <c r="F6" s="166"/>
      <c r="G6" s="98">
        <v>44197</v>
      </c>
      <c r="H6" s="31"/>
    </row>
    <row r="7" spans="1:8" ht="26.25" thickBot="1">
      <c r="A7" s="4" t="s">
        <v>11</v>
      </c>
      <c r="B7" s="4" t="s">
        <v>12</v>
      </c>
      <c r="C7" s="3"/>
      <c r="D7" s="167"/>
      <c r="E7" s="168"/>
      <c r="F7" s="169"/>
      <c r="G7" s="99">
        <v>44561</v>
      </c>
      <c r="H7" s="5"/>
    </row>
    <row r="8" spans="1:8" ht="38.25" customHeight="1" thickBot="1">
      <c r="A8" s="184" t="s">
        <v>13</v>
      </c>
      <c r="B8" s="185"/>
      <c r="C8" s="185"/>
      <c r="D8" s="186"/>
      <c r="E8" s="186"/>
      <c r="F8" s="186"/>
      <c r="G8" s="185"/>
      <c r="H8" s="187"/>
    </row>
    <row r="9" spans="1:8" ht="33" customHeight="1" thickBot="1">
      <c r="A9" s="35" t="s">
        <v>0</v>
      </c>
      <c r="B9" s="34" t="s">
        <v>1</v>
      </c>
      <c r="C9" s="36" t="s">
        <v>2</v>
      </c>
      <c r="D9" s="181" t="s">
        <v>3</v>
      </c>
      <c r="E9" s="182"/>
      <c r="F9" s="183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70" t="s">
        <v>15</v>
      </c>
      <c r="E10" s="171"/>
      <c r="F10" s="172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70" t="s">
        <v>18</v>
      </c>
      <c r="E11" s="171"/>
      <c r="F11" s="172"/>
      <c r="G11" s="57">
        <v>-271.95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70" t="s">
        <v>20</v>
      </c>
      <c r="E12" s="171"/>
      <c r="F12" s="172"/>
      <c r="G12" s="71">
        <v>23790.58</v>
      </c>
      <c r="H12" s="43"/>
      <c r="I12" t="s">
        <v>168</v>
      </c>
    </row>
    <row r="13" spans="1:10" ht="51.75" customHeight="1" thickBot="1">
      <c r="A13" s="4" t="s">
        <v>21</v>
      </c>
      <c r="B13" s="62" t="s">
        <v>22</v>
      </c>
      <c r="C13" s="3" t="s">
        <v>16</v>
      </c>
      <c r="D13" s="173" t="s">
        <v>23</v>
      </c>
      <c r="E13" s="174"/>
      <c r="F13" s="175"/>
      <c r="G13" s="72">
        <f>G14+G15+G21+G22+G23+G24+G25</f>
        <v>9501.6</v>
      </c>
      <c r="H13" s="96"/>
      <c r="J13" s="127">
        <f>G13-G33</f>
        <v>9501.6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47" t="s">
        <v>26</v>
      </c>
      <c r="E14" s="148"/>
      <c r="F14" s="149"/>
      <c r="G14" s="59">
        <v>0</v>
      </c>
      <c r="H14" s="5"/>
      <c r="L14" s="116">
        <f>G14+G15+G21+G22+G23+G24+G25-G33</f>
        <v>9501.6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47" t="s">
        <v>29</v>
      </c>
      <c r="E15" s="148"/>
      <c r="F15" s="149"/>
      <c r="G15" s="73">
        <v>0</v>
      </c>
      <c r="H15" s="5"/>
    </row>
    <row r="16" spans="1:8" ht="26.25" customHeight="1" thickBot="1">
      <c r="A16" s="4"/>
      <c r="B16" s="6"/>
      <c r="C16" s="3" t="s">
        <v>16</v>
      </c>
      <c r="D16" s="147" t="s">
        <v>146</v>
      </c>
      <c r="E16" s="148"/>
      <c r="F16" s="149"/>
      <c r="G16" s="74">
        <v>0</v>
      </c>
      <c r="H16" s="5"/>
    </row>
    <row r="17" spans="1:13" ht="13.5" customHeight="1" thickBot="1">
      <c r="A17" s="4"/>
      <c r="B17" s="6"/>
      <c r="C17" s="3" t="s">
        <v>16</v>
      </c>
      <c r="D17" s="147" t="s">
        <v>147</v>
      </c>
      <c r="E17" s="148"/>
      <c r="F17" s="149"/>
      <c r="G17" s="75">
        <v>0</v>
      </c>
      <c r="H17" s="43"/>
      <c r="M17" s="116">
        <f>G15+G32-G16</f>
        <v>0</v>
      </c>
    </row>
    <row r="18" spans="1:8" ht="13.5" customHeight="1" thickBot="1">
      <c r="A18" s="4"/>
      <c r="B18" s="6"/>
      <c r="C18" s="3" t="s">
        <v>16</v>
      </c>
      <c r="D18" s="147" t="s">
        <v>148</v>
      </c>
      <c r="E18" s="148"/>
      <c r="F18" s="149"/>
      <c r="G18" s="59">
        <v>0</v>
      </c>
      <c r="H18" s="5"/>
    </row>
    <row r="19" spans="1:8" ht="24.75" customHeight="1" thickBot="1">
      <c r="A19" s="4"/>
      <c r="B19" s="6"/>
      <c r="C19" s="3" t="s">
        <v>16</v>
      </c>
      <c r="D19" s="147" t="s">
        <v>18</v>
      </c>
      <c r="E19" s="148"/>
      <c r="F19" s="149"/>
      <c r="G19" s="13">
        <f>G11</f>
        <v>-271.95</v>
      </c>
      <c r="H19" s="41"/>
    </row>
    <row r="20" spans="1:8" ht="27" customHeight="1" thickBot="1">
      <c r="A20" s="4"/>
      <c r="B20" s="6"/>
      <c r="C20" s="3" t="s">
        <v>16</v>
      </c>
      <c r="D20" s="147" t="s">
        <v>55</v>
      </c>
      <c r="E20" s="148"/>
      <c r="F20" s="149"/>
      <c r="G20" s="61">
        <f>G19+G16-G18</f>
        <v>-271.95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76" t="s">
        <v>32</v>
      </c>
      <c r="E21" s="177"/>
      <c r="F21" s="178"/>
      <c r="G21" s="59">
        <v>4238.88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70" t="s">
        <v>141</v>
      </c>
      <c r="E22" s="171"/>
      <c r="F22" s="172"/>
      <c r="G22" s="58"/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70" t="s">
        <v>142</v>
      </c>
      <c r="E23" s="171"/>
      <c r="F23" s="172"/>
      <c r="G23" s="58">
        <v>0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88" t="s">
        <v>143</v>
      </c>
      <c r="E24" s="189"/>
      <c r="F24" s="190"/>
      <c r="G24" s="58">
        <v>5262.72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88" t="s">
        <v>175</v>
      </c>
      <c r="E25" s="189"/>
      <c r="F25" s="190"/>
      <c r="G25" s="58">
        <v>0</v>
      </c>
      <c r="H25" s="5"/>
    </row>
    <row r="26" spans="1:8" ht="26.25" customHeight="1" thickBot="1">
      <c r="A26" s="4" t="s">
        <v>45</v>
      </c>
      <c r="B26" s="62" t="s">
        <v>34</v>
      </c>
      <c r="C26" s="3" t="s">
        <v>16</v>
      </c>
      <c r="D26" s="170" t="s">
        <v>35</v>
      </c>
      <c r="E26" s="171"/>
      <c r="F26" s="172"/>
      <c r="G26" s="70">
        <f>G27+G34</f>
        <v>6326.78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73" t="s">
        <v>38</v>
      </c>
      <c r="E27" s="174"/>
      <c r="F27" s="175"/>
      <c r="G27" s="65">
        <v>6326.78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47" t="s">
        <v>41</v>
      </c>
      <c r="E28" s="148"/>
      <c r="F28" s="149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47" t="s">
        <v>44</v>
      </c>
      <c r="E29" s="148"/>
      <c r="F29" s="149"/>
      <c r="G29" s="100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47" t="s">
        <v>47</v>
      </c>
      <c r="E30" s="148"/>
      <c r="F30" s="149"/>
      <c r="G30" s="77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47"/>
      <c r="E31" s="148"/>
      <c r="F31" s="149"/>
      <c r="G31" s="89"/>
      <c r="H31" s="66"/>
      <c r="I31" s="63"/>
    </row>
    <row r="32" spans="1:9" ht="13.5" customHeight="1" thickBot="1">
      <c r="A32" s="4"/>
      <c r="B32" s="12"/>
      <c r="C32" s="3"/>
      <c r="D32" s="147" t="s">
        <v>159</v>
      </c>
      <c r="E32" s="148"/>
      <c r="F32" s="148"/>
      <c r="G32" s="68"/>
      <c r="H32" s="124"/>
      <c r="I32" s="63"/>
    </row>
    <row r="33" spans="1:9" ht="13.5" customHeight="1" thickBot="1">
      <c r="A33" s="4"/>
      <c r="B33" s="12"/>
      <c r="C33" s="3"/>
      <c r="D33" s="147" t="s">
        <v>181</v>
      </c>
      <c r="E33" s="148"/>
      <c r="F33" s="148"/>
      <c r="G33" s="68"/>
      <c r="H33" s="67"/>
      <c r="I33" s="63"/>
    </row>
    <row r="34" spans="1:10" ht="13.5" customHeight="1" thickBot="1">
      <c r="A34" s="4"/>
      <c r="B34" s="12"/>
      <c r="C34" s="3"/>
      <c r="D34" s="147" t="s">
        <v>160</v>
      </c>
      <c r="E34" s="148"/>
      <c r="F34" s="148"/>
      <c r="G34" s="68"/>
      <c r="H34" s="67"/>
      <c r="I34" s="76"/>
      <c r="J34" t="s">
        <v>158</v>
      </c>
    </row>
    <row r="35" spans="1:9" ht="13.5" customHeight="1" thickBot="1">
      <c r="A35" s="4"/>
      <c r="B35" s="12"/>
      <c r="C35" s="3"/>
      <c r="D35" s="147" t="s">
        <v>171</v>
      </c>
      <c r="E35" s="148"/>
      <c r="F35" s="201"/>
      <c r="G35" s="69"/>
      <c r="H35" s="67"/>
      <c r="I35" s="76"/>
    </row>
    <row r="36" spans="1:9" ht="13.5" customHeight="1" thickBot="1">
      <c r="A36" s="4"/>
      <c r="B36" s="12"/>
      <c r="C36" s="3"/>
      <c r="D36" s="147" t="s">
        <v>162</v>
      </c>
      <c r="E36" s="148"/>
      <c r="F36" s="148"/>
      <c r="G36" s="69"/>
      <c r="H36" s="67"/>
      <c r="I36" s="63"/>
    </row>
    <row r="37" spans="1:9" ht="13.5" customHeight="1" thickBot="1">
      <c r="A37" s="4"/>
      <c r="B37" s="12"/>
      <c r="C37" s="3"/>
      <c r="D37" s="147" t="s">
        <v>161</v>
      </c>
      <c r="E37" s="148"/>
      <c r="F37" s="148"/>
      <c r="G37" s="95"/>
      <c r="H37" s="67"/>
      <c r="I37" s="63"/>
    </row>
    <row r="38" spans="1:9" ht="13.5" customHeight="1" thickBot="1">
      <c r="A38" s="4"/>
      <c r="B38" s="12"/>
      <c r="C38" s="3"/>
      <c r="D38" s="147" t="s">
        <v>182</v>
      </c>
      <c r="E38" s="148"/>
      <c r="F38" s="148"/>
      <c r="G38" s="117"/>
      <c r="H38" s="67"/>
      <c r="I38" s="63"/>
    </row>
    <row r="39" spans="1:8" ht="35.25" customHeight="1" thickBot="1">
      <c r="A39" s="4" t="s">
        <v>59</v>
      </c>
      <c r="B39" s="62" t="s">
        <v>51</v>
      </c>
      <c r="C39" s="3" t="s">
        <v>16</v>
      </c>
      <c r="D39" s="147" t="s">
        <v>51</v>
      </c>
      <c r="E39" s="148"/>
      <c r="F39" s="149"/>
      <c r="G39" s="60">
        <f>G26+G41</f>
        <v>6054.83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47" t="s">
        <v>53</v>
      </c>
      <c r="E40" s="148"/>
      <c r="F40" s="149"/>
      <c r="G40" s="11">
        <v>0</v>
      </c>
      <c r="H40" s="96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47" t="s">
        <v>55</v>
      </c>
      <c r="E41" s="148"/>
      <c r="F41" s="149"/>
      <c r="G41" s="61">
        <f>G20</f>
        <v>-271.95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47" t="s">
        <v>57</v>
      </c>
      <c r="E42" s="148"/>
      <c r="F42" s="149"/>
      <c r="G42" s="44">
        <f>G12+G13+G32-G26</f>
        <v>26965.4</v>
      </c>
      <c r="H42" s="44"/>
    </row>
    <row r="43" spans="1:8" ht="38.25" customHeight="1" thickBot="1">
      <c r="A43" s="144" t="s">
        <v>58</v>
      </c>
      <c r="B43" s="145"/>
      <c r="C43" s="145"/>
      <c r="D43" s="145"/>
      <c r="E43" s="145"/>
      <c r="F43" s="185"/>
      <c r="G43" s="145"/>
      <c r="H43" s="187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/>
      <c r="F45" s="64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7"/>
      <c r="F46" s="64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4" t="s">
        <v>133</v>
      </c>
      <c r="G47" s="54">
        <v>3848000155</v>
      </c>
      <c r="H47" s="55">
        <f>G21</f>
        <v>4238.88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/>
      <c r="F48" s="53"/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6" t="s">
        <v>185</v>
      </c>
      <c r="G49" s="54">
        <v>3848006622</v>
      </c>
      <c r="H49" s="55">
        <f>G24</f>
        <v>5262.72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202"/>
      <c r="G50" s="149"/>
      <c r="H50" s="55">
        <f>SUM(H45:H49)</f>
        <v>9501.6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46"/>
    </row>
    <row r="52" spans="1:8" ht="47.25" customHeight="1" thickBot="1">
      <c r="A52" s="101" t="s">
        <v>65</v>
      </c>
      <c r="B52" s="101" t="s">
        <v>66</v>
      </c>
      <c r="C52" s="102" t="s">
        <v>67</v>
      </c>
      <c r="D52" s="133" t="s">
        <v>135</v>
      </c>
      <c r="E52" s="134"/>
      <c r="F52" s="103">
        <v>0</v>
      </c>
      <c r="G52" s="101"/>
      <c r="H52" s="104"/>
    </row>
    <row r="53" spans="1:8" ht="45.75" customHeight="1" thickBot="1">
      <c r="A53" s="101" t="s">
        <v>68</v>
      </c>
      <c r="B53" s="101" t="s">
        <v>69</v>
      </c>
      <c r="C53" s="102" t="s">
        <v>67</v>
      </c>
      <c r="D53" s="133" t="s">
        <v>69</v>
      </c>
      <c r="E53" s="134"/>
      <c r="F53" s="103">
        <v>0</v>
      </c>
      <c r="G53" s="101"/>
      <c r="H53" s="104"/>
    </row>
    <row r="54" spans="1:8" ht="41.25" customHeight="1" thickBot="1">
      <c r="A54" s="101" t="s">
        <v>176</v>
      </c>
      <c r="B54" s="101" t="s">
        <v>70</v>
      </c>
      <c r="C54" s="102" t="s">
        <v>67</v>
      </c>
      <c r="D54" s="133" t="s">
        <v>70</v>
      </c>
      <c r="E54" s="134"/>
      <c r="F54" s="103">
        <v>0</v>
      </c>
      <c r="G54" s="101"/>
      <c r="H54" s="104"/>
    </row>
    <row r="55" spans="1:8" ht="37.5" customHeight="1" thickBot="1">
      <c r="A55" s="101" t="s">
        <v>71</v>
      </c>
      <c r="B55" s="101" t="s">
        <v>72</v>
      </c>
      <c r="C55" s="102" t="s">
        <v>16</v>
      </c>
      <c r="D55" s="133" t="s">
        <v>72</v>
      </c>
      <c r="E55" s="134"/>
      <c r="F55" s="103">
        <v>0</v>
      </c>
      <c r="G55" s="101"/>
      <c r="H55" s="104"/>
    </row>
    <row r="56" spans="1:8" ht="18.75" customHeight="1" thickBot="1">
      <c r="A56" s="150" t="s">
        <v>73</v>
      </c>
      <c r="B56" s="151"/>
      <c r="C56" s="151"/>
      <c r="D56" s="151"/>
      <c r="E56" s="151"/>
      <c r="F56" s="151"/>
      <c r="G56" s="151"/>
      <c r="H56" s="152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1" t="s">
        <v>15</v>
      </c>
      <c r="E57" s="132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1" t="s">
        <v>18</v>
      </c>
      <c r="E58" s="132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1" t="s">
        <v>20</v>
      </c>
      <c r="E59" s="132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1" t="s">
        <v>53</v>
      </c>
      <c r="E60" s="132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1" t="s">
        <v>55</v>
      </c>
      <c r="E61" s="132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53" t="s">
        <v>57</v>
      </c>
      <c r="E62" s="154"/>
      <c r="F62" s="51">
        <f>D69+E69+F69+G69+H69</f>
        <v>1535.2800000000002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9"/>
      <c r="F64" s="120"/>
      <c r="G64" s="121"/>
      <c r="H64" s="110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5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9">
        <f>D67/499.66</f>
        <v>6.2220309810671255</v>
      </c>
      <c r="E66" s="90"/>
      <c r="F66" s="90"/>
      <c r="G66" s="122"/>
      <c r="H66" s="106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5">
        <v>3108.9</v>
      </c>
      <c r="E67" s="88"/>
      <c r="F67" s="88"/>
      <c r="G67" s="123"/>
      <c r="H67" s="107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5">
        <v>1573.62</v>
      </c>
      <c r="E68" s="88"/>
      <c r="F68" s="88"/>
      <c r="G68" s="108"/>
      <c r="H68" s="108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8">
        <f>D67-D68</f>
        <v>1535.2800000000002</v>
      </c>
      <c r="E69" s="88"/>
      <c r="F69" s="88"/>
      <c r="G69" s="108"/>
      <c r="H69" s="108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3108.9</v>
      </c>
      <c r="E70" s="89"/>
      <c r="F70" s="91"/>
      <c r="G70" s="91"/>
      <c r="H70" s="91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9"/>
      <c r="F71" s="109"/>
      <c r="G71" s="109"/>
      <c r="H71" s="109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1" t="s">
        <v>137</v>
      </c>
      <c r="E72" s="142"/>
      <c r="F72" s="142"/>
      <c r="G72" s="142"/>
      <c r="H72" s="14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5" t="s">
        <v>137</v>
      </c>
      <c r="E73" s="156"/>
      <c r="F73" s="156"/>
      <c r="G73" s="156"/>
      <c r="H73" s="15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46"/>
    </row>
    <row r="76" spans="1:8" ht="45" customHeight="1" thickBot="1">
      <c r="A76" s="4" t="s">
        <v>102</v>
      </c>
      <c r="B76" s="92" t="s">
        <v>66</v>
      </c>
      <c r="C76" s="93" t="s">
        <v>67</v>
      </c>
      <c r="D76" s="92" t="s">
        <v>66</v>
      </c>
      <c r="E76" s="138"/>
      <c r="F76" s="139"/>
      <c r="G76" s="140"/>
      <c r="H76" s="94"/>
    </row>
    <row r="77" spans="1:8" ht="45" customHeight="1" thickBot="1">
      <c r="A77" s="4" t="s">
        <v>103</v>
      </c>
      <c r="B77" s="92" t="s">
        <v>69</v>
      </c>
      <c r="C77" s="93" t="s">
        <v>67</v>
      </c>
      <c r="D77" s="92" t="s">
        <v>69</v>
      </c>
      <c r="E77" s="138"/>
      <c r="F77" s="139"/>
      <c r="G77" s="140"/>
      <c r="H77" s="94"/>
    </row>
    <row r="78" spans="1:8" ht="66.75" customHeight="1" thickBot="1">
      <c r="A78" s="4" t="s">
        <v>105</v>
      </c>
      <c r="B78" s="92" t="s">
        <v>70</v>
      </c>
      <c r="C78" s="93" t="s">
        <v>104</v>
      </c>
      <c r="D78" s="92" t="s">
        <v>70</v>
      </c>
      <c r="E78" s="138"/>
      <c r="F78" s="139"/>
      <c r="G78" s="140"/>
      <c r="H78" s="94"/>
    </row>
    <row r="79" spans="1:8" ht="46.5" customHeight="1" thickBot="1">
      <c r="A79" s="4" t="s">
        <v>107</v>
      </c>
      <c r="B79" s="92" t="s">
        <v>72</v>
      </c>
      <c r="C79" s="93" t="s">
        <v>16</v>
      </c>
      <c r="D79" s="92" t="s">
        <v>72</v>
      </c>
      <c r="E79" s="158"/>
      <c r="F79" s="159"/>
      <c r="G79" s="160"/>
      <c r="H79" s="94"/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46"/>
    </row>
    <row r="81" spans="1:8" ht="54.75" customHeight="1" thickBot="1">
      <c r="A81" s="4" t="s">
        <v>109</v>
      </c>
      <c r="B81" s="111" t="s">
        <v>108</v>
      </c>
      <c r="C81" s="112" t="s">
        <v>67</v>
      </c>
      <c r="D81" s="111" t="s">
        <v>108</v>
      </c>
      <c r="E81" s="191">
        <v>2</v>
      </c>
      <c r="F81" s="192"/>
      <c r="G81" s="193"/>
      <c r="H81" s="113">
        <v>1</v>
      </c>
    </row>
    <row r="82" spans="1:8" ht="26.25" thickBot="1">
      <c r="A82" s="4" t="s">
        <v>111</v>
      </c>
      <c r="B82" s="111" t="s">
        <v>110</v>
      </c>
      <c r="C82" s="112" t="s">
        <v>67</v>
      </c>
      <c r="D82" s="111" t="s">
        <v>110</v>
      </c>
      <c r="E82" s="194">
        <v>2</v>
      </c>
      <c r="F82" s="195"/>
      <c r="G82" s="196"/>
      <c r="H82" s="114">
        <v>1</v>
      </c>
    </row>
    <row r="83" spans="1:8" ht="59.25" customHeight="1" thickBot="1">
      <c r="A83" s="4" t="s">
        <v>177</v>
      </c>
      <c r="B83" s="111" t="s">
        <v>112</v>
      </c>
      <c r="C83" s="112" t="s">
        <v>16</v>
      </c>
      <c r="D83" s="115" t="s">
        <v>112</v>
      </c>
      <c r="E83" s="198" t="s">
        <v>152</v>
      </c>
      <c r="F83" s="199"/>
      <c r="G83" s="199"/>
      <c r="H83" s="200"/>
    </row>
    <row r="84" ht="12.75">
      <c r="A84" s="1"/>
    </row>
    <row r="85" ht="12.75">
      <c r="A85" s="1"/>
    </row>
    <row r="86" spans="1:8" ht="38.25" customHeight="1">
      <c r="A86" s="197" t="s">
        <v>157</v>
      </c>
      <c r="B86" s="197"/>
      <c r="C86" s="197"/>
      <c r="D86" s="197"/>
      <c r="E86" s="197"/>
      <c r="F86" s="197"/>
      <c r="G86" s="197"/>
      <c r="H86" s="197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35" t="s">
        <v>114</v>
      </c>
      <c r="D89" s="136"/>
      <c r="E89" s="137"/>
    </row>
    <row r="90" spans="1:5" ht="18.75" customHeight="1" thickBot="1">
      <c r="A90" s="25">
        <v>2</v>
      </c>
      <c r="B90" s="4" t="s">
        <v>115</v>
      </c>
      <c r="C90" s="135" t="s">
        <v>116</v>
      </c>
      <c r="D90" s="136"/>
      <c r="E90" s="137"/>
    </row>
    <row r="91" spans="1:5" ht="16.5" customHeight="1" thickBot="1">
      <c r="A91" s="25">
        <v>3</v>
      </c>
      <c r="B91" s="4" t="s">
        <v>117</v>
      </c>
      <c r="C91" s="135" t="s">
        <v>118</v>
      </c>
      <c r="D91" s="136"/>
      <c r="E91" s="137"/>
    </row>
    <row r="92" spans="1:5" ht="13.5" thickBot="1">
      <c r="A92" s="25">
        <v>4</v>
      </c>
      <c r="B92" s="4" t="s">
        <v>16</v>
      </c>
      <c r="C92" s="135" t="s">
        <v>119</v>
      </c>
      <c r="D92" s="136"/>
      <c r="E92" s="137"/>
    </row>
    <row r="93" spans="1:5" ht="24" customHeight="1" thickBot="1">
      <c r="A93" s="25">
        <v>5</v>
      </c>
      <c r="B93" s="4" t="s">
        <v>85</v>
      </c>
      <c r="C93" s="135" t="s">
        <v>120</v>
      </c>
      <c r="D93" s="136"/>
      <c r="E93" s="137"/>
    </row>
    <row r="94" spans="1:5" ht="21" customHeight="1" thickBot="1">
      <c r="A94" s="26">
        <v>6</v>
      </c>
      <c r="B94" s="27" t="s">
        <v>121</v>
      </c>
      <c r="C94" s="135" t="s">
        <v>122</v>
      </c>
      <c r="D94" s="136"/>
      <c r="E94" s="137"/>
    </row>
    <row r="96" spans="2:3" ht="15">
      <c r="B96" s="130" t="s">
        <v>163</v>
      </c>
      <c r="C96" s="130"/>
    </row>
    <row r="97" spans="2:6" ht="60">
      <c r="B97" s="80" t="s">
        <v>164</v>
      </c>
      <c r="C97" s="81" t="s">
        <v>173</v>
      </c>
      <c r="D97" s="83" t="s">
        <v>186</v>
      </c>
      <c r="E97" s="82" t="s">
        <v>172</v>
      </c>
      <c r="F97" s="84" t="s">
        <v>165</v>
      </c>
    </row>
    <row r="98" spans="2:6" ht="22.5">
      <c r="B98" s="85" t="s">
        <v>166</v>
      </c>
      <c r="C98" s="78">
        <v>1051.7</v>
      </c>
      <c r="D98" s="118"/>
      <c r="E98" s="86"/>
      <c r="F98" s="86">
        <f>C98+D98-E98</f>
        <v>1051.7</v>
      </c>
    </row>
    <row r="99" spans="2:6" ht="22.5">
      <c r="B99" s="85" t="s">
        <v>167</v>
      </c>
      <c r="C99" s="78">
        <v>613.75</v>
      </c>
      <c r="D99" s="118"/>
      <c r="E99" s="86"/>
      <c r="F99" s="86">
        <f>C99+D99-E99</f>
        <v>613.75</v>
      </c>
    </row>
  </sheetData>
  <sheetProtection/>
  <mergeCells count="74"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42:F42"/>
    <mergeCell ref="A51:H51"/>
    <mergeCell ref="D35:F35"/>
    <mergeCell ref="D61:E61"/>
    <mergeCell ref="D57:E57"/>
    <mergeCell ref="D54:E54"/>
    <mergeCell ref="D52:E52"/>
    <mergeCell ref="F50:G50"/>
    <mergeCell ref="C90:E90"/>
    <mergeCell ref="C91:E91"/>
    <mergeCell ref="E81:G81"/>
    <mergeCell ref="E82:G82"/>
    <mergeCell ref="A86:H86"/>
    <mergeCell ref="E83:H83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2022-03-17T00:26:38Z</dcterms:modified>
  <cp:category/>
  <cp:version/>
  <cp:contentType/>
  <cp:contentStatus/>
</cp:coreProperties>
</file>