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<sst xmlns="http://schemas.openxmlformats.org/spreadsheetml/2006/main" count="285" uniqueCount="180">
  <si>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</si>
  <si>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</si>
  <si>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</si>
  <si>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</si>
  <si>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</si>
  <si>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</si>
  <si>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</si>
  <si>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</si>
  <si>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</si>
  <si>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</si>
  <si>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</si>
  <si>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</si>
  <si>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</si>
  <si>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</si>
  <si>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</si>
  <si>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</si>
  <si>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</si>
  <si>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</si>
  <si>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</si>
  <si>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</si>
  <si>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</si>
  <si>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</si>
  <si>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</si>
  <si>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</si>
  <si>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</si>
  <si>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</si>
  <si>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</si>
  <si>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</si>
  <si>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</si>
  <si>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</si>
  <si>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</si>
  <si>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</si>
  <si>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</si>
  <si>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</si>
  <si>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</si>
  <si>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</si>
  <si>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</si>
  <si>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</si>
  <si>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</si>
  <si>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</si>
  <si>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</si>
  <si>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</si>
  <si>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</si>
  <si>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</si>
  <si>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</si>
  <si>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</si>
  <si>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</si>
  <si>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</si>
  <si>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</si>
  <si>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</si>
  <si>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</si>
  <si>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</si>
  <si>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</si>
  <si>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</si>
  <si>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</si>
  <si>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</si>
  <si>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</si>
  <si>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</si>
  <si>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</si>
  <si>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</si>
  <si>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</si>
  <si>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</si>
  <si>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</si>
  <si>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</si>
  <si>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</si>
  <si>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</si>
  <si>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</si>
  <si>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</si>
  <si>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</si>
  <si>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</si>
  <si>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</si>
  <si>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</si>
  <si>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</si>
  <si>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</si>
  <si>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</si>
  <si>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</si>
  <si>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</si>
  <si>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</si>
  <si>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</si>
  <si>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</si>
  <si>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</si>
  <si>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</si>
  <si>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</si>
  <si>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</si>
  <si>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</si>
  <si>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</si>
  <si>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</si>
  <si>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</si>
  <si>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</si>
  <si>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</si>
  <si>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</si>
  <si>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</si>
  <si>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</si>
  <si>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</si>
  <si>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</si>
  <si>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</si>
  <si>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</si>
  <si>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</si>
  <si>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</si>
  <si>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</si>
  <si>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</si>
  <si>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</si>
  <si>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</si>
  <si>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</si>
  <si>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</si>
  <si>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</si>
  <si>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</si>
  <si>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</si>
  <si>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</si>
  <si>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</si>
  <si>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</si>
  <si>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</si>
  <si>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</si>
  <si>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</si>
  <si>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</si>
  <si>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</si>
  <si>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</si>
  <si>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</si>
  <si>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</si>
  <si>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</si>
  <si>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</si>
  <si>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</si>
  <si>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</si>
  <si>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</si>
  <si>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</si>
  <si>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</si>
  <si>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</si>
  <si>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</si>
  <si>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</si>
  <si>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</si>
  <si>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</si>
  <si>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</si>
  <si>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</si>
  <si>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</si>
  <si>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</si>
  <si>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</si>
  <si>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</si>
  <si>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</si>
  <si>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</si>
  <si>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</si>
  <si>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</si>
  <si>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</si>
  <si>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</si>
  <si>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</si>
  <si>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</si>
  <si>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</si>
  <si>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</si>
  <si>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</si>
  <si>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</si>
  <si>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</si>
  <si>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</si>
  <si>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</si>
  <si>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</si>
  <si>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</si>
  <si>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</si>
  <si>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</si>
  <si>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</si>
  <si>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</si>
  <si>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</si>
  <si>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</si>
  <si>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</si>
  <si>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</si>
  <si>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</si>
  <si>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</si>
  <si>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</si>
  <si>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</si>
  <si>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</si>
  <si>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</si>
  <si>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</si>
  <si>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</si>
  <si>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</si>
  <si>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</si>
  <si>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</si>
  <si>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</si>
  <si>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</si>
  <si>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</si>
  <si>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</si>
  <si>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</si>
  <si>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ул.Зеленая, д. 23                                                                                                                                                                         за 2017  год</t>
  </si>
  <si>
    <t>кв.1,2,3,5,7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</si>
</sst>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7;&#1077;&#1083;&#1077;&#1085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2">
          <cell r="U22">
            <v>0</v>
          </cell>
          <cell r="Z22">
            <v>0</v>
          </cell>
        </row>
        <row r="23">
          <cell r="U23">
            <v>0</v>
          </cell>
          <cell r="Z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3" t="s">
        <v>178</v>
      </c>
      <c r="B1" s="113"/>
      <c r="C1" s="113"/>
      <c r="D1" s="113"/>
      <c r="E1" s="113"/>
      <c r="F1" s="113"/>
      <c r="G1" s="113"/>
      <c r="H1" s="11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3"/>
      <c r="E3" s="124"/>
      <c r="F3" s="12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4"/>
      <c r="E4" s="115"/>
      <c r="F4" s="11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7"/>
      <c r="E5" s="118"/>
      <c r="F5" s="119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0"/>
      <c r="E6" s="121"/>
      <c r="F6" s="122"/>
      <c r="G6" s="36">
        <v>43100</v>
      </c>
      <c r="H6" s="5"/>
    </row>
    <row r="7" spans="1:8" ht="38.25" customHeight="1" thickBot="1">
      <c r="A7" s="100" t="s">
        <v>13</v>
      </c>
      <c r="B7" s="101"/>
      <c r="C7" s="101"/>
      <c r="D7" s="102"/>
      <c r="E7" s="102"/>
      <c r="F7" s="102"/>
      <c r="G7" s="101"/>
      <c r="H7" s="103"/>
    </row>
    <row r="8" spans="1:8" ht="33" customHeight="1" thickBot="1">
      <c r="A8" s="40" t="s">
        <v>0</v>
      </c>
      <c r="B8" s="39" t="s">
        <v>1</v>
      </c>
      <c r="C8" s="41" t="s">
        <v>2</v>
      </c>
      <c r="D8" s="126" t="s">
        <v>3</v>
      </c>
      <c r="E8" s="127"/>
      <c r="F8" s="12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1" t="s">
        <v>15</v>
      </c>
      <c r="E9" s="124"/>
      <c r="F9" s="14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1" t="s">
        <v>18</v>
      </c>
      <c r="E10" s="124"/>
      <c r="F10" s="142"/>
      <c r="G10" s="63">
        <v>-28002.99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1" t="s">
        <v>20</v>
      </c>
      <c r="E11" s="124"/>
      <c r="F11" s="142"/>
      <c r="G11" s="89">
        <v>59749.47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6" t="s">
        <v>23</v>
      </c>
      <c r="E12" s="147"/>
      <c r="F12" s="148"/>
      <c r="G12" s="90">
        <f>G13+G14+G20+G21+G22+G23+G31</f>
        <v>22087.309999999998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6" t="s">
        <v>26</v>
      </c>
      <c r="E13" s="107"/>
      <c r="F13" s="111"/>
      <c r="G13" s="65">
        <v>4309.91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6" t="s">
        <v>29</v>
      </c>
      <c r="E14" s="107"/>
      <c r="F14" s="111"/>
      <c r="G14" s="91">
        <v>4102.44</v>
      </c>
      <c r="H14" s="5"/>
    </row>
    <row r="15" spans="1:8" ht="26.25" customHeight="1" thickBot="1">
      <c r="A15" s="4"/>
      <c r="B15" s="6"/>
      <c r="C15" s="3" t="s">
        <v>16</v>
      </c>
      <c r="D15" s="106" t="s">
        <v>156</v>
      </c>
      <c r="E15" s="107"/>
      <c r="F15" s="111"/>
      <c r="G15" s="94">
        <v>2861.3</v>
      </c>
      <c r="H15" s="5"/>
    </row>
    <row r="16" spans="1:8" ht="13.5" customHeight="1" thickBot="1">
      <c r="A16" s="4"/>
      <c r="B16" s="6"/>
      <c r="C16" s="3" t="s">
        <v>16</v>
      </c>
      <c r="D16" s="106" t="s">
        <v>157</v>
      </c>
      <c r="E16" s="107"/>
      <c r="F16" s="111"/>
      <c r="G16" s="92">
        <v>13197.66</v>
      </c>
      <c r="H16" s="49"/>
    </row>
    <row r="17" spans="1:8" ht="13.5" customHeight="1" thickBot="1">
      <c r="A17" s="4"/>
      <c r="B17" s="6"/>
      <c r="C17" s="3" t="s">
        <v>16</v>
      </c>
      <c r="D17" s="106" t="s">
        <v>158</v>
      </c>
      <c r="E17" s="107"/>
      <c r="F17" s="111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6" t="s">
        <v>18</v>
      </c>
      <c r="E18" s="107"/>
      <c r="F18" s="111"/>
      <c r="G18" s="14">
        <f>G10</f>
        <v>-28002.99</v>
      </c>
      <c r="H18" s="5"/>
    </row>
    <row r="19" spans="1:8" ht="27" customHeight="1" thickBot="1">
      <c r="A19" s="4"/>
      <c r="B19" s="6"/>
      <c r="C19" s="3" t="s">
        <v>16</v>
      </c>
      <c r="D19" s="106" t="s">
        <v>55</v>
      </c>
      <c r="E19" s="107"/>
      <c r="F19" s="111"/>
      <c r="G19" s="73">
        <f>G18+G15-G17</f>
        <v>-25141.690000000002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65">
        <v>7415.28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1" t="s">
        <v>151</v>
      </c>
      <c r="E21" s="124"/>
      <c r="F21" s="142"/>
      <c r="G21" s="64">
        <v>6259.68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1" t="s">
        <v>152</v>
      </c>
      <c r="E22" s="124"/>
      <c r="F22" s="14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3" t="s">
        <v>153</v>
      </c>
      <c r="E23" s="144"/>
      <c r="F23" s="145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1" t="s">
        <v>35</v>
      </c>
      <c r="E24" s="124"/>
      <c r="F24" s="142"/>
      <c r="G24" s="86">
        <f>G25+G26+G27+G28+G29+G30</f>
        <v>13623.59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6" t="s">
        <v>38</v>
      </c>
      <c r="E25" s="147"/>
      <c r="F25" s="148"/>
      <c r="G25" s="81">
        <v>13623.59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6" t="s">
        <v>41</v>
      </c>
      <c r="E26" s="107"/>
      <c r="F26" s="11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6" t="s">
        <v>44</v>
      </c>
      <c r="E27" s="107"/>
      <c r="F27" s="111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6" t="s">
        <v>47</v>
      </c>
      <c r="E28" s="107"/>
      <c r="F28" s="111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6" t="s">
        <v>124</v>
      </c>
      <c r="E29" s="107"/>
      <c r="F29" s="111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06" t="s">
        <v>166</v>
      </c>
      <c r="E30" s="107"/>
      <c r="F30" s="10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06" t="s">
        <v>174</v>
      </c>
      <c r="E31" s="107"/>
      <c r="F31" s="10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06" t="s">
        <v>175</v>
      </c>
      <c r="E32" s="107"/>
      <c r="F32" s="10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06" t="s">
        <v>177</v>
      </c>
      <c r="E33" s="107"/>
      <c r="F33" s="10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06" t="s">
        <v>176</v>
      </c>
      <c r="E34" s="107"/>
      <c r="F34" s="107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6" t="s">
        <v>51</v>
      </c>
      <c r="E35" s="107"/>
      <c r="F35" s="111"/>
      <c r="G35" s="66">
        <f>G24+G10</f>
        <v>-14379.400000000001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6" t="s">
        <v>53</v>
      </c>
      <c r="E36" s="107"/>
      <c r="F36" s="11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6" t="s">
        <v>55</v>
      </c>
      <c r="E37" s="107"/>
      <c r="F37" s="111"/>
      <c r="G37" s="73">
        <f>G19</f>
        <v>-25141.690000000002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6" t="s">
        <v>57</v>
      </c>
      <c r="E38" s="107"/>
      <c r="F38" s="111"/>
      <c r="G38" s="87">
        <f>G11+G12-G24</f>
        <v>68213.19</v>
      </c>
      <c r="H38" s="49"/>
    </row>
    <row r="39" spans="1:8" ht="38.25" customHeight="1" thickBot="1">
      <c r="A39" s="104" t="s">
        <v>58</v>
      </c>
      <c r="B39" s="105"/>
      <c r="C39" s="105"/>
      <c r="D39" s="105"/>
      <c r="E39" s="105"/>
      <c r="F39" s="101"/>
      <c r="G39" s="105"/>
      <c r="H39" s="10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79" t="s">
        <v>136</v>
      </c>
      <c r="G42" s="60">
        <v>3810334293</v>
      </c>
      <c r="H42" s="61">
        <f>G13</f>
        <v>4309.91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7415.28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6259.68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9"/>
      <c r="G47" s="111"/>
      <c r="H47" s="61">
        <f>SUM(H41:H46)</f>
        <v>17984.87</v>
      </c>
    </row>
    <row r="48" spans="1:8" ht="19.5" customHeight="1" thickBot="1">
      <c r="A48" s="104" t="s">
        <v>64</v>
      </c>
      <c r="B48" s="105"/>
      <c r="C48" s="105"/>
      <c r="D48" s="105"/>
      <c r="E48" s="105"/>
      <c r="F48" s="105"/>
      <c r="G48" s="105"/>
      <c r="H48" s="11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08" t="s">
        <v>74</v>
      </c>
      <c r="B53" s="109"/>
      <c r="C53" s="109"/>
      <c r="D53" s="109"/>
      <c r="E53" s="109"/>
      <c r="F53" s="109"/>
      <c r="G53" s="109"/>
      <c r="H53" s="110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9" t="s">
        <v>57</v>
      </c>
      <c r="E59" s="140"/>
      <c r="F59" s="57">
        <f>D66+E66+F66+G66+H66</f>
        <v>-454.89000000000004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5">
        <f>D64/1638.64</f>
        <v>0</v>
      </c>
      <c r="E63" s="95">
        <f>E64/140.38</f>
        <v>0</v>
      </c>
      <c r="F63" s="95">
        <f>F64/14.34</f>
        <v>65.51813110181311</v>
      </c>
      <c r="G63" s="96">
        <f>G64/22.34</f>
        <v>-2.2918531781557747</v>
      </c>
      <c r="H63" s="9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93">
        <v>0</v>
      </c>
      <c r="F64" s="65">
        <v>939.53</v>
      </c>
      <c r="G64" s="72">
        <v>-51.2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93">
        <v>1343.22</v>
      </c>
      <c r="G65" s="69">
        <f>'[1]Report'!$Z$22+'[1]Report'!$Z$23</f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-403.69000000000005</v>
      </c>
      <c r="G66" s="77">
        <f>G64-G65</f>
        <v>-51.2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v>1884</v>
      </c>
      <c r="G67" s="71">
        <f>G64+'[1]Report'!$U$22+'[1]Report'!$U$23</f>
        <v>-51.2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944.47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3" t="s">
        <v>145</v>
      </c>
      <c r="E69" s="134"/>
      <c r="F69" s="134"/>
      <c r="G69" s="134"/>
      <c r="H69" s="13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6" t="s">
        <v>145</v>
      </c>
      <c r="E70" s="137"/>
      <c r="F70" s="137"/>
      <c r="G70" s="137"/>
      <c r="H70" s="13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4" t="s">
        <v>101</v>
      </c>
      <c r="B72" s="105"/>
      <c r="C72" s="105"/>
      <c r="D72" s="105"/>
      <c r="E72" s="105"/>
      <c r="F72" s="105"/>
      <c r="G72" s="105"/>
      <c r="H72" s="11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6"/>
      <c r="F73" s="107"/>
      <c r="G73" s="111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6"/>
      <c r="F74" s="107"/>
      <c r="G74" s="111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6"/>
      <c r="F75" s="107"/>
      <c r="G75" s="11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6"/>
      <c r="F76" s="137"/>
      <c r="G76" s="138"/>
      <c r="H76" s="26">
        <f>D68+E68+F68+G68+H68</f>
        <v>944.47</v>
      </c>
    </row>
    <row r="77" spans="1:8" ht="25.5" customHeight="1" thickBot="1">
      <c r="A77" s="104" t="s">
        <v>107</v>
      </c>
      <c r="B77" s="105"/>
      <c r="C77" s="105"/>
      <c r="D77" s="105"/>
      <c r="E77" s="105"/>
      <c r="F77" s="105"/>
      <c r="G77" s="105"/>
      <c r="H77" s="11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6" t="s">
        <v>179</v>
      </c>
      <c r="F78" s="107"/>
      <c r="G78" s="111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6"/>
      <c r="F79" s="157"/>
      <c r="G79" s="158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3" t="s">
        <v>167</v>
      </c>
      <c r="F80" s="154"/>
      <c r="G80" s="154"/>
      <c r="H80" s="155"/>
    </row>
    <row r="81" ht="12.75">
      <c r="A81" s="1"/>
    </row>
    <row r="82" ht="12.75">
      <c r="A82" s="1"/>
    </row>
    <row r="83" spans="1:8" ht="38.25" customHeight="1">
      <c r="A83" s="152" t="s">
        <v>172</v>
      </c>
      <c r="B83" s="152"/>
      <c r="C83" s="152"/>
      <c r="D83" s="152"/>
      <c r="E83" s="152"/>
      <c r="F83" s="152"/>
      <c r="G83" s="152"/>
      <c r="H83" s="15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2018-03-14T01:13:53Z</dcterms:modified>
  <cp:category/>
  <cp:version/>
  <cp:contentType/>
  <cp:contentStatus/>
</cp:coreProperties>
</file>