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<sst xmlns="http://schemas.openxmlformats.org/spreadsheetml/2006/main" count="294" uniqueCount="188">
  <si>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</si>
  <si>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</si>
  <si>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</si>
  <si>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</si>
  <si>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</si>
  <si>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</si>
  <si>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</si>
  <si>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</si>
  <si>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</si>
  <si>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</si>
  <si>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</si>
  <si>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</si>
  <si>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</si>
  <si>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</si>
  <si>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</si>
  <si>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</si>
  <si>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</si>
  <si>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</si>
  <si>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</si>
  <si>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</si>
  <si>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</si>
  <si>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</si>
  <si>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</si>
  <si>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</si>
  <si>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</si>
  <si>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</si>
  <si>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</si>
  <si>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</si>
  <si>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</si>
  <si>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</si>
  <si>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</si>
  <si>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</si>
  <si>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</si>
  <si>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</si>
  <si>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</si>
  <si>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</si>
  <si>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</si>
  <si>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</si>
  <si>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</si>
  <si>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</si>
  <si>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</si>
  <si>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</si>
  <si>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</si>
  <si>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</si>
  <si>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</si>
  <si>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</si>
  <si>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</si>
  <si>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</si>
  <si>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</si>
  <si>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</si>
  <si>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</si>
  <si>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</si>
  <si>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</si>
  <si>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</si>
  <si>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</si>
  <si>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</si>
  <si>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</si>
  <si>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</si>
  <si>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</si>
  <si>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</si>
  <si>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</si>
  <si>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</si>
  <si>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</si>
  <si>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</si>
  <si>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</si>
  <si>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</si>
  <si>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</si>
  <si>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</si>
  <si>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</si>
  <si>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</si>
  <si>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</si>
  <si>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</si>
  <si>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</si>
  <si>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</si>
  <si>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</si>
  <si>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</si>
  <si>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</si>
  <si>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</si>
  <si>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</si>
  <si>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</si>
  <si>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</si>
  <si>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</si>
  <si>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</si>
  <si>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</si>
  <si>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</si>
  <si>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</si>
  <si>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</si>
  <si>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</si>
  <si>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</si>
  <si>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</si>
  <si>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</si>
  <si>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</si>
  <si>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</si>
  <si>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</si>
  <si>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</si>
  <si>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</si>
  <si>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</si>
  <si>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</si>
  <si>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</si>
  <si>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</si>
  <si>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</si>
  <si>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</si>
  <si>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</si>
  <si>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</si>
  <si>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</si>
  <si>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</si>
  <si>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</si>
  <si>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</si>
  <si>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</si>
  <si>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</si>
  <si>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</si>
  <si>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</si>
  <si>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</si>
  <si>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</si>
  <si>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</si>
  <si>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</si>
  <si>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</si>
  <si>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</si>
  <si>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</si>
  <si>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</si>
  <si>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</si>
  <si>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</si>
  <si>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</si>
  <si>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</si>
  <si>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</si>
  <si>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</si>
  <si>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</si>
  <si>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</si>
  <si>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</si>
  <si>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</si>
  <si>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</si>
  <si>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</si>
  <si>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</si>
  <si>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</si>
  <si>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</si>
  <si>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</si>
  <si>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</si>
  <si>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</si>
  <si>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</si>
  <si>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</si>
  <si>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</si>
  <si>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</si>
  <si>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</si>
  <si>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</si>
  <si>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</si>
  <si>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</si>
  <si>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</si>
  <si>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</si>
  <si>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</si>
  <si>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</si>
  <si>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</si>
  <si>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</si>
  <si>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</si>
  <si>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</si>
  <si>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</si>
  <si>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</si>
  <si>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</si>
  <si>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</si>
  <si>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</si>
  <si>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</si>
  <si>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</si>
  <si>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</si>
  <si>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</si>
  <si>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</si>
  <si>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</si>
  <si>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</si>
  <si>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</si>
  <si>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</si>
  <si>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</si>
  <si>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</si>
  <si>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</si>
  <si>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</si>
  <si>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</si>
  <si>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</si>
  <si>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</si>
  <si>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</si>
  <si>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</si>
  <si>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</si>
  <si>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</si>
  <si>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</si>
  <si>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</si>
  <si>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</si>
  <si>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</si>
  <si>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</si>
  <si>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</si>
  <si>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</si>
  <si>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</si>
  <si>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Л. Полуяхтова, 18   </t>
    </r>
    <r>
      <rPr>
        <b/>
        <sz val="12"/>
        <color indexed="10"/>
        <rFont val="Arial"/>
        <family val="2"/>
      </rPr>
      <t>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</si>
</sst>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187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43830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10104.8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10089.33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</f>
        <v>94269.98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12624.81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12928.3</v>
      </c>
      <c r="H14" s="5"/>
    </row>
    <row r="15" spans="1:8" ht="26.25" customHeight="1" thickBot="1">
      <c r="A15" s="4"/>
      <c r="B15" s="6"/>
      <c r="C15" s="3" t="s">
        <v>16</v>
      </c>
      <c r="D15" s="124" t="s">
        <v>149</v>
      </c>
      <c r="E15" s="125"/>
      <c r="F15" s="129"/>
      <c r="G15" s="74">
        <v>18444.69</v>
      </c>
      <c r="H15" s="5"/>
    </row>
    <row r="16" spans="1:13" ht="13.5" customHeight="1" thickBot="1">
      <c r="A16" s="4"/>
      <c r="B16" s="6"/>
      <c r="C16" s="3" t="s">
        <v>16</v>
      </c>
      <c r="D16" s="124" t="s">
        <v>150</v>
      </c>
      <c r="E16" s="125"/>
      <c r="F16" s="129"/>
      <c r="G16" s="75">
        <v>1383.88</v>
      </c>
      <c r="H16" s="43"/>
      <c r="M16" s="116">
        <f>G14+G31-G15</f>
        <v>-5516.389999999999</v>
      </c>
    </row>
    <row r="17" spans="1:8" ht="13.5" customHeight="1" thickBot="1">
      <c r="A17" s="4"/>
      <c r="B17" s="6"/>
      <c r="C17" s="3" t="s">
        <v>16</v>
      </c>
      <c r="D17" s="124" t="s">
        <v>151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10104.8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28549.489999999998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23368.12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190.76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4977.03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38663.4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3" t="s">
        <v>178</v>
      </c>
      <c r="E24" s="134"/>
      <c r="F24" s="135"/>
      <c r="G24" s="58">
        <v>1517.56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107409.2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107409.2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162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182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163</v>
      </c>
      <c r="E33" s="125"/>
      <c r="F33" s="125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4" t="s">
        <v>174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165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164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183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135958.69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28549.489999999998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4" t="s">
        <v>57</v>
      </c>
      <c r="E41" s="125"/>
      <c r="F41" s="129"/>
      <c r="G41" s="44">
        <f>G11+G12+G31-G25</f>
        <v>-3049.8899999999994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3.29</v>
      </c>
      <c r="F45" s="53" t="s">
        <v>136</v>
      </c>
      <c r="G45" s="54">
        <v>3848006622</v>
      </c>
      <c r="H45" s="55">
        <f>G13</f>
        <v>12624.81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23368.12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190.76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4977.03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38663.4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9"/>
      <c r="G50" s="129"/>
      <c r="H50" s="55">
        <f>SUM(H44:H49)</f>
        <v>79824.12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5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7" t="s">
        <v>138</v>
      </c>
      <c r="E52" s="14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7" t="s">
        <v>69</v>
      </c>
      <c r="E53" s="14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7" t="s">
        <v>70</v>
      </c>
      <c r="E54" s="14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7" t="s">
        <v>72</v>
      </c>
      <c r="E55" s="148"/>
      <c r="F55" s="103">
        <v>0</v>
      </c>
      <c r="G55" s="101"/>
      <c r="H55" s="104"/>
    </row>
    <row r="56" spans="1:8" ht="18.75" customHeight="1" thickBot="1">
      <c r="A56" s="186" t="s">
        <v>73</v>
      </c>
      <c r="B56" s="187"/>
      <c r="C56" s="187"/>
      <c r="D56" s="187"/>
      <c r="E56" s="187"/>
      <c r="F56" s="187"/>
      <c r="G56" s="187"/>
      <c r="H56" s="188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89" t="s">
        <v>57</v>
      </c>
      <c r="E62" s="190"/>
      <c r="F62" s="51">
        <f>D69+E69+F69+G69+H69</f>
        <v>1902.420000000002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30.869280694205397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17217.65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15315.23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1902.420000000002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17217.65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5" t="s">
        <v>140</v>
      </c>
      <c r="E72" s="196"/>
      <c r="F72" s="196"/>
      <c r="G72" s="196"/>
      <c r="H72" s="19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1" t="s">
        <v>140</v>
      </c>
      <c r="E73" s="192"/>
      <c r="F73" s="192"/>
      <c r="G73" s="192"/>
      <c r="H73" s="193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5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6"/>
      <c r="F76" s="127"/>
      <c r="G76" s="128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6"/>
      <c r="F77" s="127"/>
      <c r="G77" s="128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6"/>
      <c r="F78" s="127"/>
      <c r="G78" s="128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6"/>
      <c r="F79" s="167"/>
      <c r="G79" s="168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5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6">
        <v>6</v>
      </c>
      <c r="F81" s="157"/>
      <c r="G81" s="158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59"/>
      <c r="F82" s="160"/>
      <c r="G82" s="161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3" t="s">
        <v>155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160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4" t="s">
        <v>166</v>
      </c>
      <c r="C96" s="19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4565.85</v>
      </c>
      <c r="D98" s="118"/>
      <c r="E98" s="86"/>
      <c r="F98" s="86">
        <f>C98+D98-E98</f>
        <v>4565.85</v>
      </c>
    </row>
    <row r="99" spans="2:6" ht="22.5">
      <c r="B99" s="85" t="s">
        <v>170</v>
      </c>
      <c r="C99" s="78">
        <v>3303.09</v>
      </c>
      <c r="D99" s="118"/>
      <c r="E99" s="86"/>
      <c r="F99" s="86">
        <f>C99+D99-E99</f>
        <v>3303.09</v>
      </c>
    </row>
    <row r="100" ht="12.75">
      <c r="C100" t="s">
        <v>161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2020-03-17T01:15:46Z</dcterms:modified>
  <cp:category/>
  <cp:version/>
  <cp:contentType/>
  <cp:contentStatus/>
</cp:coreProperties>
</file>