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<sst xmlns="http://schemas.openxmlformats.org/spreadsheetml/2006/main" count="289" uniqueCount="186">
  <si>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</si>
  <si>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</si>
  <si>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</si>
  <si>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</si>
  <si>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</si>
  <si>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</si>
  <si>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</si>
  <si>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</si>
  <si>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</si>
  <si>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</si>
  <si>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</si>
  <si>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</si>
  <si>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</si>
  <si>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</si>
  <si>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</si>
  <si>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</si>
  <si>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</si>
  <si>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</si>
  <si>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</si>
  <si>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</si>
  <si>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</si>
  <si>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</si>
  <si>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</si>
  <si>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</si>
  <si>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</si>
  <si>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</si>
  <si>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</si>
  <si>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</si>
  <si>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</si>
  <si>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</si>
  <si>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</si>
  <si>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</si>
  <si>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</si>
  <si>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</si>
  <si>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</si>
  <si>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</si>
  <si>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</si>
  <si>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</si>
  <si>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</si>
  <si>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</si>
  <si>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</si>
  <si>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</si>
  <si>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</si>
  <si>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</si>
  <si>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</si>
  <si>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</si>
  <si>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</si>
  <si>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</si>
  <si>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</si>
  <si>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</si>
  <si>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</si>
  <si>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</si>
  <si>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</si>
  <si>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</si>
  <si>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</si>
  <si>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</si>
  <si>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</si>
  <si>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</si>
  <si>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</si>
  <si>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</si>
  <si>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</si>
  <si>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</si>
  <si>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</si>
  <si>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</si>
  <si>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</si>
  <si>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</si>
  <si>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</si>
  <si>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</si>
  <si>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</si>
  <si>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</si>
  <si>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</si>
  <si>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</si>
  <si>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</si>
  <si>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</si>
  <si>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</si>
  <si>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</si>
  <si>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</si>
  <si>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</si>
  <si>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</si>
  <si>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</si>
  <si>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</si>
  <si>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</si>
  <si>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</si>
  <si>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</si>
  <si>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</si>
  <si>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</si>
  <si>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</si>
  <si>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</si>
  <si>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</si>
  <si>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</si>
  <si>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</si>
  <si>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</si>
  <si>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</si>
  <si>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</si>
  <si>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</si>
  <si>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</si>
  <si>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</si>
  <si>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</si>
  <si>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</si>
  <si>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</si>
  <si>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</si>
  <si>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</si>
  <si>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</si>
  <si>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</si>
  <si>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</si>
  <si>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</si>
  <si>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</si>
  <si>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</si>
  <si>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</si>
  <si>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</si>
  <si>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</si>
  <si>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</si>
  <si>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</si>
  <si>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</si>
  <si>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</si>
  <si>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</si>
  <si>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</si>
  <si>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</si>
  <si>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</si>
  <si>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</si>
  <si>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</si>
  <si>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</si>
  <si>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</si>
  <si>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</si>
  <si>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</si>
  <si>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</si>
  <si>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</si>
  <si>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</si>
  <si>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</si>
  <si>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</si>
  <si>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</si>
  <si>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</si>
  <si>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</si>
  <si>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</si>
  <si>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</si>
  <si>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</si>
  <si>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</si>
  <si>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</si>
  <si>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</si>
  <si>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</si>
  <si>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</si>
  <si>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</si>
  <si>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</si>
  <si>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</si>
  <si>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</si>
  <si>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</si>
  <si>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</si>
  <si>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</si>
  <si>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</si>
  <si>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</si>
  <si>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</si>
  <si>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</si>
  <si>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</si>
  <si>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</si>
  <si>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</si>
  <si>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</si>
  <si>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</si>
  <si>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</si>
  <si>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</si>
  <si>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</si>
  <si>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</si>
  <si>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</si>
  <si>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</si>
  <si>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</si>
  <si>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</si>
  <si>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</si>
  <si>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</si>
  <si>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</si>
  <si>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</si>
  <si>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</si>
  <si>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</si>
  <si>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</si>
  <si>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</si>
  <si>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</si>
  <si>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</si>
  <si>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</si>
  <si>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</si>
  <si>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</si>
  <si>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</si>
  <si>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</si>
  <si>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</si>
  <si>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</si>
  <si>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</si>
  <si>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</si>
  <si>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</si>
  <si>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30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</si>
</sst>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  <numFmt numFmtId="202" formatCode="#,##0.00&quot;р.&quot;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38" borderId="26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2" fontId="0" fillId="38" borderId="34" xfId="0" applyNumberFormat="1" applyFont="1" applyFill="1" applyBorder="1" applyAlignment="1">
      <alignment horizontal="center" vertical="top" wrapText="1"/>
    </xf>
    <xf numFmtId="2" fontId="0" fillId="38" borderId="35" xfId="0" applyNumberFormat="1" applyFont="1" applyFill="1" applyBorder="1" applyAlignment="1">
      <alignment horizontal="center" vertical="top" wrapText="1"/>
    </xf>
    <xf numFmtId="2" fontId="0" fillId="38" borderId="28" xfId="0" applyNumberFormat="1" applyFont="1" applyFill="1" applyBorder="1" applyAlignment="1">
      <alignment horizontal="center" vertical="top" wrapText="1"/>
    </xf>
    <xf numFmtId="2" fontId="0" fillId="38" borderId="43" xfId="0" applyNumberFormat="1" applyFont="1" applyFill="1" applyBorder="1" applyAlignment="1">
      <alignment horizontal="center" vertical="top" wrapText="1"/>
    </xf>
    <xf numFmtId="2" fontId="0" fillId="38" borderId="36" xfId="0" applyNumberFormat="1" applyFont="1" applyFill="1" applyBorder="1" applyAlignment="1">
      <alignment horizontal="center" vertical="top" wrapText="1"/>
    </xf>
    <xf numFmtId="2" fontId="0" fillId="38" borderId="3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1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-17412.39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23272.06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258248.13999999996</v>
      </c>
      <c r="H12" s="96"/>
      <c r="J12" s="126">
        <f>G12-G32</f>
        <v>258248.13999999996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48751.32</v>
      </c>
      <c r="H13" s="5"/>
      <c r="L13" s="115">
        <f>G13+G14+G20+G21+G22+G23+G24-G32</f>
        <v>271104.75999999995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31658.88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31556.97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3007.19</v>
      </c>
      <c r="H16" s="43"/>
      <c r="M16" s="115">
        <f>G14+G31-G15</f>
        <v>101.90999999999985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>
        <v>16090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-17412.39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-1945.4199999999983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70971.34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12187.8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94678.8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12856.62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258828.84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258828.84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/>
      <c r="H31" s="123"/>
      <c r="I31" s="63"/>
    </row>
    <row r="32" spans="1:9" ht="13.5" customHeight="1" thickBot="1">
      <c r="A32" s="4"/>
      <c r="B32" s="12"/>
      <c r="C32" s="3"/>
      <c r="D32" s="128" t="s">
        <v>182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/>
      <c r="H36" s="67"/>
      <c r="I36" s="63"/>
    </row>
    <row r="37" spans="1:9" ht="13.5" customHeight="1" thickBot="1">
      <c r="A37" s="4"/>
      <c r="B37" s="12"/>
      <c r="C37" s="3"/>
      <c r="D37" s="128" t="s">
        <v>183</v>
      </c>
      <c r="E37" s="129"/>
      <c r="F37" s="129"/>
      <c r="G37" s="116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256883.41999999998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-1945.4199999999983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22691.359999999957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16090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48751.32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70971.34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12187.8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94678.8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242679.26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183.9300000000003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180</v>
      </c>
      <c r="E63" s="118"/>
      <c r="F63" s="119"/>
      <c r="G63" s="120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181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79.31099397590361</v>
      </c>
      <c r="E65" s="90"/>
      <c r="F65" s="90"/>
      <c r="G65" s="121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44236.5</v>
      </c>
      <c r="E66" s="88"/>
      <c r="F66" s="88"/>
      <c r="G66" s="122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44052.57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183.9300000000003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44236.5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11.2</v>
      </c>
      <c r="F80" s="161"/>
      <c r="G80" s="162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>
        <v>11.2</v>
      </c>
      <c r="F81" s="164"/>
      <c r="G81" s="165"/>
      <c r="H81" s="127">
        <v>2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4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10879</v>
      </c>
      <c r="D97" s="117"/>
      <c r="E97" s="86"/>
      <c r="F97" s="86">
        <f>C97+D97-E97</f>
        <v>10879</v>
      </c>
    </row>
    <row r="98" spans="2:6" ht="22.5">
      <c r="B98" s="85" t="s">
        <v>168</v>
      </c>
      <c r="C98" s="78">
        <v>6126.6</v>
      </c>
      <c r="D98" s="117"/>
      <c r="E98" s="86"/>
      <c r="F98" s="86">
        <f>C98+D98-E98</f>
        <v>6126.6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2021-02-22T13:38:41Z</dcterms:modified>
  <cp:category/>
  <cp:version/>
  <cp:contentType/>
  <cp:contentStatus/>
</cp:coreProperties>
</file>