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<sst xmlns="http://schemas.openxmlformats.org/spreadsheetml/2006/main" count="284" uniqueCount="179">
  <si>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</si>
  <si>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</si>
  <si>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</si>
  <si>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</si>
  <si>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</si>
  <si>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</si>
  <si>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</si>
  <si>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</si>
  <si>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</si>
  <si>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</si>
  <si>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</si>
  <si>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</si>
  <si>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</si>
  <si>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</si>
  <si>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</si>
  <si>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</si>
  <si>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</si>
  <si>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</si>
  <si>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</si>
  <si>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</si>
  <si>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</si>
  <si>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</si>
  <si>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</si>
  <si>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</si>
  <si>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</si>
  <si>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</si>
  <si>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</si>
  <si>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</si>
  <si>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</si>
  <si>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</si>
  <si>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</si>
  <si>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</si>
  <si>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</si>
  <si>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</si>
  <si>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</si>
  <si>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</si>
  <si>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</si>
  <si>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</si>
  <si>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</si>
  <si>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</si>
  <si>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</si>
  <si>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</si>
  <si>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</si>
  <si>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</si>
  <si>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</si>
  <si>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</si>
  <si>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</si>
  <si>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</si>
  <si>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</si>
  <si>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</si>
  <si>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</si>
  <si>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</si>
  <si>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</si>
  <si>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</si>
  <si>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</si>
  <si>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</si>
  <si>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</si>
  <si>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</si>
  <si>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</si>
  <si>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</si>
  <si>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</si>
  <si>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</si>
  <si>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</si>
  <si>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</si>
  <si>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</si>
  <si>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</si>
  <si>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</si>
  <si>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</si>
  <si>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</si>
  <si>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</si>
  <si>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</si>
  <si>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</si>
  <si>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</si>
  <si>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</si>
  <si>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</si>
  <si>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</si>
  <si>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</si>
  <si>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</si>
  <si>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</si>
  <si>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</si>
  <si>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</si>
  <si>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</si>
  <si>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</si>
  <si>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</si>
  <si>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</si>
  <si>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</si>
  <si>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</si>
  <si>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</si>
  <si>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</si>
  <si>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</si>
  <si>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</si>
  <si>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</si>
  <si>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</si>
  <si>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</si>
  <si>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</si>
  <si>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</si>
  <si>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</si>
  <si>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</si>
  <si>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</si>
  <si>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</si>
  <si>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</si>
  <si>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</si>
  <si>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</si>
  <si>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</si>
  <si>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</si>
  <si>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</si>
  <si>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</si>
  <si>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</si>
  <si>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</si>
  <si>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</si>
  <si>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</si>
  <si>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</si>
  <si>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</si>
  <si>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</si>
  <si>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</si>
  <si>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</si>
  <si>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</si>
  <si>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</si>
  <si>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</si>
  <si>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</si>
  <si>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</si>
  <si>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</si>
  <si>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</si>
  <si>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</si>
  <si>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</si>
  <si>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</si>
  <si>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</si>
  <si>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</si>
  <si>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</si>
  <si>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</si>
  <si>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</si>
  <si>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</si>
  <si>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</si>
  <si>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</si>
  <si>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</si>
  <si>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</si>
  <si>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</si>
  <si>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</si>
  <si>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</si>
  <si>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</si>
  <si>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</si>
  <si>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</si>
  <si>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</si>
  <si>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</si>
  <si>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</si>
  <si>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</si>
  <si>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</si>
  <si>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</si>
  <si>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</si>
  <si>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</si>
  <si>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</si>
  <si>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</si>
  <si>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</si>
  <si>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</si>
  <si>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</si>
  <si>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</si>
  <si>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</si>
  <si>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</si>
  <si>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</si>
  <si>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</si>
  <si>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</si>
  <si>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</si>
  <si>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</si>
  <si>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</si>
  <si>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</si>
  <si>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</si>
  <si>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</si>
  <si>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</si>
  <si>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</si>
  <si>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</si>
  <si>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</si>
  <si>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</si>
  <si>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</si>
  <si>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</si>
  <si>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</si>
  <si>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</si>
  <si>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</si>
  <si>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</si>
  <si>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118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</si>
</sst>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1;&#1077;&#1085;&#1080;&#1085;&#1072;\1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6">
          <cell r="C106">
            <v>753.02</v>
          </cell>
          <cell r="E106">
            <v>4589.57</v>
          </cell>
          <cell r="F106">
            <v>4907.28</v>
          </cell>
          <cell r="G106">
            <v>435.31</v>
          </cell>
        </row>
        <row r="110">
          <cell r="E110">
            <v>733.56</v>
          </cell>
          <cell r="F110">
            <v>794.69</v>
          </cell>
        </row>
        <row r="114">
          <cell r="C114">
            <v>401.6</v>
          </cell>
          <cell r="E114">
            <v>2409.6</v>
          </cell>
          <cell r="F114">
            <v>2409.6</v>
          </cell>
          <cell r="G114">
            <v>401.6</v>
          </cell>
        </row>
        <row r="116">
          <cell r="C116">
            <v>1483.08</v>
          </cell>
          <cell r="E116">
            <v>9923.36</v>
          </cell>
          <cell r="F116">
            <v>3707.37</v>
          </cell>
          <cell r="G116">
            <v>7699.07</v>
          </cell>
        </row>
        <row r="118">
          <cell r="C118">
            <v>6.06</v>
          </cell>
          <cell r="E118">
            <v>38.1</v>
          </cell>
          <cell r="F118">
            <v>15.15</v>
          </cell>
          <cell r="G118">
            <v>29.01</v>
          </cell>
        </row>
        <row r="119">
          <cell r="C119">
            <v>170.4</v>
          </cell>
          <cell r="E119">
            <v>1022.4</v>
          </cell>
          <cell r="F119">
            <v>1022.4</v>
          </cell>
          <cell r="G119">
            <v>170.4</v>
          </cell>
        </row>
        <row r="120">
          <cell r="C120">
            <v>281.6</v>
          </cell>
          <cell r="E120">
            <v>1689.6</v>
          </cell>
          <cell r="F120">
            <v>1689.6</v>
          </cell>
          <cell r="G120">
            <v>281.6</v>
          </cell>
        </row>
        <row r="121">
          <cell r="C121">
            <v>161.6</v>
          </cell>
          <cell r="E121">
            <v>1049.2</v>
          </cell>
          <cell r="F121">
            <v>969.6</v>
          </cell>
          <cell r="G121">
            <v>241.2</v>
          </cell>
        </row>
        <row r="345">
          <cell r="C345">
            <v>335.13</v>
          </cell>
          <cell r="E345">
            <v>3491.1</v>
          </cell>
          <cell r="F345">
            <v>5144.4</v>
          </cell>
          <cell r="G345">
            <v>-1318.17</v>
          </cell>
        </row>
        <row r="347">
          <cell r="C347">
            <v>6044.44</v>
          </cell>
          <cell r="E347">
            <v>26516.81</v>
          </cell>
          <cell r="F347">
            <v>32583.48</v>
          </cell>
          <cell r="G347">
            <v>-22.23</v>
          </cell>
        </row>
        <row r="349">
          <cell r="C349">
            <v>7.42</v>
          </cell>
          <cell r="E349">
            <v>53.67</v>
          </cell>
          <cell r="F349">
            <v>50.53</v>
          </cell>
          <cell r="G349">
            <v>10.56</v>
          </cell>
        </row>
        <row r="351">
          <cell r="C351">
            <v>213.86</v>
          </cell>
          <cell r="E351">
            <v>1426.94</v>
          </cell>
          <cell r="F351">
            <v>1390.09</v>
          </cell>
          <cell r="G351">
            <v>250.71</v>
          </cell>
        </row>
        <row r="352">
          <cell r="C352">
            <v>544.5</v>
          </cell>
          <cell r="E352">
            <v>2279.03</v>
          </cell>
          <cell r="F352">
            <v>2297.1</v>
          </cell>
          <cell r="G352">
            <v>526.43</v>
          </cell>
        </row>
        <row r="355">
          <cell r="C355">
            <v>202.8</v>
          </cell>
          <cell r="E355">
            <v>1453.05</v>
          </cell>
          <cell r="F355">
            <v>1418.1</v>
          </cell>
          <cell r="G355">
            <v>237.75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0">
          <cell r="C240">
            <v>1296.74</v>
          </cell>
          <cell r="G240">
            <v>2724.86</v>
          </cell>
        </row>
        <row r="241">
          <cell r="J241">
            <v>680.860152</v>
          </cell>
          <cell r="O241">
            <v>567.38346</v>
          </cell>
        </row>
        <row r="242">
          <cell r="J242">
            <v>8.375052</v>
          </cell>
          <cell r="O242">
            <v>6.791259999999999</v>
          </cell>
        </row>
        <row r="243">
          <cell r="J243">
            <v>288.871632</v>
          </cell>
          <cell r="O243">
            <v>240.72636</v>
          </cell>
        </row>
        <row r="244">
          <cell r="J244">
            <v>464.973264</v>
          </cell>
          <cell r="O244">
            <v>381.082408</v>
          </cell>
        </row>
        <row r="245">
          <cell r="J245">
            <v>255.822504</v>
          </cell>
          <cell r="O245">
            <v>213.18542000000002</v>
          </cell>
        </row>
        <row r="246">
          <cell r="J246">
            <v>296.474836</v>
          </cell>
          <cell r="O246">
            <v>228.32166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993.6</v>
          </cell>
          <cell r="G7">
            <v>340.64</v>
          </cell>
          <cell r="I7">
            <v>715.19</v>
          </cell>
        </row>
        <row r="9">
          <cell r="C9">
            <v>8553.45</v>
          </cell>
          <cell r="F9">
            <v>6493.35</v>
          </cell>
          <cell r="G9">
            <v>1997.25</v>
          </cell>
          <cell r="I9">
            <v>7515.64</v>
          </cell>
        </row>
        <row r="13">
          <cell r="C13">
            <v>980.7</v>
          </cell>
          <cell r="F13">
            <v>962.09</v>
          </cell>
          <cell r="G13">
            <v>265.56</v>
          </cell>
          <cell r="I13">
            <v>605.32</v>
          </cell>
        </row>
        <row r="14">
          <cell r="C14">
            <v>148.84</v>
          </cell>
          <cell r="F14">
            <v>148.84</v>
          </cell>
          <cell r="G14">
            <v>43.78</v>
          </cell>
          <cell r="I14">
            <v>112.65</v>
          </cell>
        </row>
        <row r="15">
          <cell r="C15">
            <v>291.7</v>
          </cell>
          <cell r="F15">
            <v>291.7</v>
          </cell>
          <cell r="G15">
            <v>112.3</v>
          </cell>
          <cell r="I15">
            <v>213.6</v>
          </cell>
        </row>
        <row r="16">
          <cell r="C16">
            <v>64373.9</v>
          </cell>
          <cell r="F16">
            <v>64373.9</v>
          </cell>
          <cell r="G16">
            <v>13504.61</v>
          </cell>
          <cell r="I16">
            <v>45430.81</v>
          </cell>
        </row>
        <row r="19">
          <cell r="C19">
            <v>4035.87</v>
          </cell>
          <cell r="F19">
            <v>4065.96</v>
          </cell>
          <cell r="G19">
            <v>1159.54</v>
          </cell>
          <cell r="I19">
            <v>4925.52</v>
          </cell>
        </row>
        <row r="21">
          <cell r="F21">
            <v>3067.2</v>
          </cell>
          <cell r="G21">
            <v>1072.19</v>
          </cell>
          <cell r="I21">
            <v>2165.91</v>
          </cell>
        </row>
        <row r="23">
          <cell r="F23">
            <v>3340.8</v>
          </cell>
          <cell r="G23">
            <v>1097.27</v>
          </cell>
          <cell r="I23">
            <v>2214.04</v>
          </cell>
        </row>
        <row r="25">
          <cell r="F25">
            <v>5068.8</v>
          </cell>
          <cell r="G25">
            <v>1751.58</v>
          </cell>
          <cell r="I25">
            <v>3568.2</v>
          </cell>
        </row>
        <row r="27">
          <cell r="F27">
            <v>6235.2</v>
          </cell>
          <cell r="G27">
            <v>2135.46</v>
          </cell>
          <cell r="I27">
            <v>4486.52</v>
          </cell>
        </row>
        <row r="32">
          <cell r="C32">
            <v>1377.46</v>
          </cell>
          <cell r="F32">
            <v>1387.64</v>
          </cell>
          <cell r="G32">
            <v>403.25</v>
          </cell>
          <cell r="I32">
            <v>1682.6</v>
          </cell>
        </row>
        <row r="35">
          <cell r="F35">
            <v>3087.36</v>
          </cell>
          <cell r="G35">
            <v>1021.53</v>
          </cell>
          <cell r="I35">
            <v>2060.19</v>
          </cell>
        </row>
        <row r="36">
          <cell r="C36">
            <v>2681</v>
          </cell>
          <cell r="F36">
            <v>2917.94</v>
          </cell>
          <cell r="G36">
            <v>1272.55</v>
          </cell>
          <cell r="I36">
            <v>2618.46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G64" sqref="G6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5822.3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751.94+924.96+431.51+3420.92+147.39+455.01</f>
        <v>6131.7300000000005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87525.419072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1013.76+'[3]Page1'!$F$25</f>
        <v>6082.56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613.44+'[3]Page1'!$F$21+'[1]TDSheet'!$E$351+'[1]TDSheet'!$E$119+'[1]TDSheet'!$E$110+'[2]TDSheet'!$J$243</f>
        <v>7152.411631999999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200.77+382.6+'[3]Page1'!$G$21+'[3]Page1'!$I$21+'[1]TDSheet'!$F$351+'[1]TDSheet'!$F$119+'[1]TDSheet'!$F$110+'[2]TDSheet'!$O$243</f>
        <v>7269.376359999999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455.01+G14-G15</f>
        <v>338.0452720000003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10628.21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5822.3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2463.4663600000003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581.76+'[3]Page1'!$F$35</f>
        <v>3669.12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668.16+'[3]Page1'!$F$23</f>
        <v>4008.96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198.72+'[3]Page1'!$F$7</f>
        <v>1192.32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1247.04+'[3]Page1'!$F$27</f>
        <v>7482.24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76032.35369599998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632.25+777.78+362.85+416.74+123.93+382.6+'[3]Page1'!$I$7+'[3]Page1'!$I$21+'[3]Page1'!$I$23+'[3]Page1'!$I$25+'[3]Page1'!$I$27+'[3]Page1'!$I$35</f>
        <v>17906.2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331.78+408.13+190.39+218.68+65.04+200.77+'[3]Page1'!$G$7+'[3]Page1'!$G$21+'[3]Page1'!$G$23+'[3]Page1'!$G$25+'[3]Page1'!$G$27+'[3]Page1'!$G$35</f>
        <v>8833.46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49292.69369599997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f>'[1]TDSheet'!$E$345+'[1]TDSheet'!$E$347+'[1]TDSheet'!$E$349+'[1]TDSheet'!$E$351+'[1]TDSheet'!$E$352+'[1]TDSheet'!$E$355+'[1]TDSheet'!$E$114+'[1]TDSheet'!$E$116+'[1]TDSheet'!$E$118+'[1]TDSheet'!$E$119+'[1]TDSheet'!$E$120+'[1]TDSheet'!$E$121+'[1]TDSheet'!$E$106+'[2]TDSheet'!$J$241+'[2]TDSheet'!$J$242+'[2]TDSheet'!$J$243+'[2]TDSheet'!$J$244+'[2]TDSheet'!$J$245+'[2]TDSheet'!$J$246</f>
        <v>57937.807440000004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f>'[1]TDSheet'!$F$345+'[1]TDSheet'!$F$347+'[1]TDSheet'!$F$349+'[1]TDSheet'!$F$351+'[1]TDSheet'!$F$352+'[1]TDSheet'!$F$355+'[1]TDSheet'!$F$114+'[1]TDSheet'!$F$116+'[1]TDSheet'!$F$118+'[1]TDSheet'!$F$119+'[1]TDSheet'!$F$120+'[1]TDSheet'!$F$121+'[1]TDSheet'!$F$106+'[2]TDSheet'!$O$241+'[2]TDSheet'!$O$242+'[2]TDSheet'!$O$243+'[2]TDSheet'!$O$244+'[2]TDSheet'!$O$245+'[2]TDSheet'!$O$246</f>
        <v>59242.19056799999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f>'[1]TDSheet'!$C$345+'[1]TDSheet'!$C$347+'[1]TDSheet'!$C$349+'[1]TDSheet'!$C$351+'[1]TDSheet'!$C$352+'[1]TDSheet'!$C$355+'[1]TDSheet'!$C$114+'[1]TDSheet'!$C$116+'[1]TDSheet'!$C$118+'[1]TDSheet'!$C$119+'[1]TDSheet'!$C$120+'[1]TDSheet'!$C$121+'[1]TDSheet'!$C$106+'[2]TDSheet'!$C$240/2</f>
        <v>11253.880000000001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f>'[1]TDSheet'!$G$345+'[1]TDSheet'!$G$347+'[1]TDSheet'!$G$349+'[1]TDSheet'!$G$351+'[1]TDSheet'!$G$352+'[1]TDSheet'!$G$355+'[1]TDSheet'!$G$114+'[1]TDSheet'!$G$116+'[1]TDSheet'!$G$118+'[1]TDSheet'!$G$119+'[1]TDSheet'!$G$120+'[1]TDSheet'!$G$121+'[1]TDSheet'!$G$106+'[2]TDSheet'!$G$240/2</f>
        <v>10305.67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81854.65369599998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2463.4663600000003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17624.795376000024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10628.21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3.52</v>
      </c>
      <c r="F42" s="80" t="s">
        <v>136</v>
      </c>
      <c r="G42" s="60">
        <v>3810334293</v>
      </c>
      <c r="H42" s="61">
        <f>G13</f>
        <v>6082.56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3669.12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4008.96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1192.32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7482.24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33063.409999999996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-376.9300000000007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D64/1489.55</f>
        <v>51.77060185962203</v>
      </c>
      <c r="E63" s="76">
        <f>E64/117.48</f>
        <v>75.01549199863805</v>
      </c>
      <c r="F63" s="76">
        <f>F64/12</f>
        <v>269.51500000000004</v>
      </c>
      <c r="G63" s="77">
        <f>G64/18.26</f>
        <v>319.829134720701</v>
      </c>
      <c r="H63" s="78">
        <f>H64/0.88</f>
        <v>394.75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12741+'[3]Page1'!$F$16</f>
        <v>77114.9</v>
      </c>
      <c r="E64" s="65">
        <f>1357.38+'[3]Page1'!$F$9+'[3]Page1'!$F$13</f>
        <v>8812.82</v>
      </c>
      <c r="F64" s="65">
        <f>167.4+'[3]Page1'!$F$14+'[3]Page1'!$F$36</f>
        <v>3234.1800000000003</v>
      </c>
      <c r="G64" s="72">
        <f>287.58+98.9+'[3]Page1'!$F$19+'[3]Page1'!$F$32</f>
        <v>5840.080000000001</v>
      </c>
      <c r="H64" s="68">
        <f>55.68+'[3]Page1'!$F$15</f>
        <v>347.38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4169.9+7946.44+'[3]Page1'!$G$16+'[3]Page1'!$I$16</f>
        <v>71051.76</v>
      </c>
      <c r="E65" s="65">
        <f>722.5+664.73+'[3]Page1'!$G$9+'[3]Page1'!$I$9+'[3]Page1'!$G$13+'[3]Page1'!$I$13</f>
        <v>11771</v>
      </c>
      <c r="F65" s="65">
        <f>118.43+105.89+'[3]Page1'!$G$14+'[3]Page1'!$I$14+'[3]Page1'!$G$36+'[3]Page1'!$I$36</f>
        <v>4271.76</v>
      </c>
      <c r="G65" s="69">
        <f>49.44+53.1+'[3]Page1'!$G$19+'[3]Page1'!$I$19+'[3]Page1'!$G$32+'[3]Page1'!$I$32</f>
        <v>8273.45</v>
      </c>
      <c r="H65" s="69">
        <f>32.42+'[3]Page1'!$G$15+'[3]Page1'!$I$15</f>
        <v>358.32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6063.139999999999</v>
      </c>
      <c r="E66" s="76">
        <f>E64-E65</f>
        <v>-2958.1800000000003</v>
      </c>
      <c r="F66" s="76">
        <f>F64-F65</f>
        <v>-1037.58</v>
      </c>
      <c r="G66" s="78">
        <f>G64-G65</f>
        <v>-2433.37</v>
      </c>
      <c r="H66" s="78">
        <f>H64-H65</f>
        <v>-10.939999999999998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12741+'[3]Page1'!$C$16</f>
        <v>77114.9</v>
      </c>
      <c r="E67" s="70">
        <f>1069.1+'[3]Page1'!$C$9+'[3]Page1'!$C$13</f>
        <v>10603.250000000002</v>
      </c>
      <c r="F67" s="70">
        <f>166.48+'[3]Page1'!$C$14+'[3]Page1'!$C$36</f>
        <v>2996.32</v>
      </c>
      <c r="G67" s="71">
        <f>313.73+106.35+'[3]Page1'!$C$19+'[3]Page1'!$C$32</f>
        <v>5833.41</v>
      </c>
      <c r="H67" s="71">
        <f>'[3]Page1'!$C$15</f>
        <v>291.7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1790.430000000002</v>
      </c>
      <c r="F68" s="44">
        <f>F67-F64</f>
        <v>-237.86000000000013</v>
      </c>
      <c r="G68" s="44">
        <f>G67-G64</f>
        <v>-6.670000000000982</v>
      </c>
      <c r="H68" s="44">
        <f>H67-H64</f>
        <v>-55.68000000000001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1490.220000000001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2016-03-15T01:59:48Z</cp:lastPrinted>
  <dcterms:created xsi:type="dcterms:W3CDTF">1996-10-08T23:32:33Z</dcterms:created>
  <dcterms:modified xsi:type="dcterms:W3CDTF">2016-03-29T07:03:40Z</dcterms:modified>
  <cp:category/>
  <cp:version/>
  <cp:contentType/>
  <cp:contentStatus/>
</cp:coreProperties>
</file>