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<sst xmlns="http://schemas.openxmlformats.org/spreadsheetml/2006/main" count="284" uniqueCount="179">
  <si>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</si>
  <si>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</si>
  <si>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</si>
  <si>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</si>
  <si>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</si>
  <si>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</si>
  <si>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</si>
  <si>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</si>
  <si>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</si>
  <si>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</si>
  <si>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</si>
  <si>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</si>
  <si>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</si>
  <si>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</si>
  <si>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</si>
  <si>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</si>
  <si>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</si>
  <si>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</si>
  <si>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</si>
  <si>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</si>
  <si>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</si>
  <si>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</si>
  <si>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</si>
  <si>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</si>
  <si>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</si>
  <si>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</si>
  <si>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</si>
  <si>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</si>
  <si>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</si>
  <si>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</si>
  <si>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</si>
  <si>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</si>
  <si>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</si>
  <si>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</si>
  <si>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</si>
  <si>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</si>
  <si>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</si>
  <si>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</si>
  <si>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</si>
  <si>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</si>
  <si>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</si>
  <si>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</si>
  <si>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</si>
  <si>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</si>
  <si>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</si>
  <si>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</si>
  <si>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</si>
  <si>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</si>
  <si>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</si>
  <si>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</si>
  <si>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</si>
  <si>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</si>
  <si>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</si>
  <si>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</si>
  <si>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</si>
  <si>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</si>
  <si>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</si>
  <si>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</si>
  <si>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</si>
  <si>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</si>
  <si>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</si>
  <si>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</si>
  <si>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</si>
  <si>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</si>
  <si>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</si>
  <si>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</si>
  <si>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</si>
  <si>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</si>
  <si>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</si>
  <si>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</si>
  <si>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</si>
  <si>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</si>
  <si>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</si>
  <si>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</si>
  <si>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</si>
  <si>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</si>
  <si>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</si>
  <si>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</si>
  <si>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</si>
  <si>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</si>
  <si>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</si>
  <si>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</si>
  <si>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</si>
  <si>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</si>
  <si>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</si>
  <si>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</si>
  <si>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</si>
  <si>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</si>
  <si>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</si>
  <si>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</si>
  <si>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</si>
  <si>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</si>
  <si>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</si>
  <si>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</si>
  <si>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</si>
  <si>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</si>
  <si>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</si>
  <si>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</si>
  <si>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</si>
  <si>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</si>
  <si>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</si>
  <si>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</si>
  <si>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</si>
  <si>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</si>
  <si>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</si>
  <si>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</si>
  <si>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</si>
  <si>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</si>
  <si>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</si>
  <si>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</si>
  <si>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</si>
  <si>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</si>
  <si>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</si>
  <si>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</si>
  <si>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</si>
  <si>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</si>
  <si>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</si>
  <si>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</si>
  <si>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</si>
  <si>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</si>
  <si>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</si>
  <si>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</si>
  <si>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</si>
  <si>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</si>
  <si>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</si>
  <si>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</si>
  <si>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</si>
  <si>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</si>
  <si>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</si>
  <si>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</si>
  <si>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</si>
  <si>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</si>
  <si>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</si>
  <si>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</si>
  <si>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</si>
  <si>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</si>
  <si>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</si>
  <si>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</si>
  <si>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</si>
  <si>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</si>
  <si>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</si>
  <si>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</si>
  <si>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</si>
  <si>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</si>
  <si>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</si>
  <si>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</si>
  <si>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</si>
  <si>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</si>
  <si>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</si>
  <si>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</si>
  <si>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</si>
  <si>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</si>
  <si>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</si>
  <si>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</si>
  <si>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</si>
  <si>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</si>
  <si>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</si>
  <si>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</si>
  <si>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</si>
  <si>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</si>
  <si>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</si>
  <si>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</si>
  <si>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</si>
  <si>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</si>
  <si>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</si>
  <si>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</si>
  <si>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</si>
  <si>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</si>
  <si>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</si>
  <si>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</si>
  <si>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</si>
  <si>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</si>
  <si>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</si>
  <si>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</si>
  <si>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</si>
  <si>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</si>
  <si>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</si>
  <si>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</si>
  <si>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45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</si>
</sst>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0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38-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38-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38-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1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2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6;&#1072;&#1089;&#1082;&#1088;&#1099;&#1090;&#1080;&#1077;%20&#1080;&#1085;&#1092;&#1086;&#1088;&#1084;&#1072;&#1094;&#1080;&#1080;%20&#1079;&#1072;%202015%20&#1075;\62%20&#1079;&#1072;%202015%20&#1075;.%20&#1044;&#1083;&#1103;%20&#1053;&#1072;&#1090;&#1072;&#1096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3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5229.3</v>
          </cell>
          <cell r="H7">
            <v>592.47</v>
          </cell>
          <cell r="I7">
            <v>3486.97</v>
          </cell>
        </row>
        <row r="9">
          <cell r="C9">
            <v>57617.66</v>
          </cell>
          <cell r="F9">
            <v>57765.4</v>
          </cell>
          <cell r="G9">
            <v>3368.82</v>
          </cell>
          <cell r="H9">
            <v>3215.43</v>
          </cell>
          <cell r="I9">
            <v>25722.31</v>
          </cell>
        </row>
        <row r="14">
          <cell r="C14">
            <v>1198.19</v>
          </cell>
          <cell r="F14">
            <v>1175.46</v>
          </cell>
          <cell r="G14">
            <v>173.92</v>
          </cell>
          <cell r="H14">
            <v>184.35</v>
          </cell>
          <cell r="I14">
            <v>638.04</v>
          </cell>
        </row>
        <row r="15">
          <cell r="C15">
            <v>181.79</v>
          </cell>
          <cell r="F15">
            <v>181.79</v>
          </cell>
          <cell r="G15">
            <v>22.99</v>
          </cell>
          <cell r="H15">
            <v>30.28</v>
          </cell>
          <cell r="I15">
            <v>101.66</v>
          </cell>
        </row>
        <row r="16">
          <cell r="C16">
            <v>356.4</v>
          </cell>
          <cell r="F16">
            <v>356.4</v>
          </cell>
          <cell r="G16">
            <v>47.74</v>
          </cell>
          <cell r="H16">
            <v>57.52</v>
          </cell>
          <cell r="I16">
            <v>265.87</v>
          </cell>
        </row>
        <row r="17">
          <cell r="C17">
            <v>330585.19</v>
          </cell>
          <cell r="F17">
            <v>335993.14</v>
          </cell>
          <cell r="G17">
            <v>33455.61</v>
          </cell>
          <cell r="H17">
            <v>47974.26</v>
          </cell>
          <cell r="I17">
            <v>202734.53</v>
          </cell>
        </row>
        <row r="20">
          <cell r="C20">
            <v>18933.51</v>
          </cell>
          <cell r="F20">
            <v>19516.58</v>
          </cell>
          <cell r="G20">
            <v>908.45</v>
          </cell>
          <cell r="H20">
            <v>1181.84</v>
          </cell>
          <cell r="I20">
            <v>13047.3</v>
          </cell>
        </row>
        <row r="22">
          <cell r="F22">
            <v>16143.2</v>
          </cell>
          <cell r="G22">
            <v>1332.83</v>
          </cell>
          <cell r="H22">
            <v>1823.12</v>
          </cell>
          <cell r="I22">
            <v>11029.75</v>
          </cell>
        </row>
        <row r="24">
          <cell r="F24">
            <v>17583.2</v>
          </cell>
          <cell r="H24">
            <v>1937.76</v>
          </cell>
          <cell r="I24">
            <v>9536.33</v>
          </cell>
        </row>
        <row r="26">
          <cell r="F26">
            <v>16372.12</v>
          </cell>
          <cell r="H26">
            <v>2008.11</v>
          </cell>
          <cell r="I26">
            <v>12075.94</v>
          </cell>
        </row>
        <row r="28">
          <cell r="F28">
            <v>32817</v>
          </cell>
          <cell r="H28">
            <v>3717.09</v>
          </cell>
          <cell r="I28">
            <v>22373.09</v>
          </cell>
        </row>
        <row r="33">
          <cell r="C33">
            <v>6587.2</v>
          </cell>
          <cell r="F33">
            <v>6758.56</v>
          </cell>
          <cell r="G33">
            <v>380.44</v>
          </cell>
          <cell r="H33">
            <v>537.16</v>
          </cell>
          <cell r="I33">
            <v>4234.2</v>
          </cell>
        </row>
        <row r="36">
          <cell r="F36">
            <v>16249.3</v>
          </cell>
          <cell r="H36">
            <v>1731.49</v>
          </cell>
          <cell r="I36">
            <v>9922.55</v>
          </cell>
        </row>
        <row r="37">
          <cell r="C37">
            <v>11329.64</v>
          </cell>
          <cell r="F37">
            <v>11120.24</v>
          </cell>
          <cell r="G37">
            <v>370.58</v>
          </cell>
          <cell r="H37">
            <v>541.91</v>
          </cell>
          <cell r="I37">
            <v>9064.37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D9" sqref="D9:F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178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42369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25904.16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4561.88+6427.32+1828.98+3038.3+856.61+3245.53</f>
        <v>19958.62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125493.94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3683.38+'[10]Page1'!$F$26</f>
        <v>20055.5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3228.64+'[10]Page1'!$F$22</f>
        <v>19371.84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815.73+1484.28+'[10]Page1'!$G$22+'[10]Page1'!$H$22+'[10]Page1'!$I$22</f>
        <v>16485.71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3245.53+G14-G15</f>
        <v>6131.66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v>2616.37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25904.16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39773.49999999999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3061.9+'[10]Page1'!$F$36</f>
        <v>19311.2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3516.64+'[10]Page1'!$F$24</f>
        <v>21099.84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1045.86+'[10]Page1'!$F$7</f>
        <v>6275.16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6563.4+'[10]Page1'!$F$28</f>
        <v>39380.4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163620.29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1705.08+3009.42+1366.14+1593.35+471.73+1484.28+'[10]Page1'!$I$7+'[10]Page1'!$I$22+'[10]Page1'!$I$24+'[10]Page1'!$I$26+'[10]Page1'!$I$28+'[10]Page1'!$I$36</f>
        <v>78054.63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f>930.63+1658.26+773.61+888.5+264.26+815.73+'[10]Page1'!$I$7+'[10]Page1'!$I$22+'[10]Page1'!$I$24+'[10]Page1'!$I$26+'[10]Page1'!$I$28+'[10]Page1'!$I$36</f>
        <v>73755.62000000001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f>'[10]Page1'!$H$7+'[10]Page1'!$H$22+'[10]Page1'!$H$24+'[10]Page1'!$H$26+'[10]Page1'!$H$28+'[10]Page1'!$H$36</f>
        <v>11810.039999999999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189524.45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39773.49999999999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-18167.73000000001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2616.37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1.72</v>
      </c>
      <c r="F42" s="80" t="s">
        <v>136</v>
      </c>
      <c r="G42" s="60">
        <v>3810334293</v>
      </c>
      <c r="H42" s="61">
        <f>G13</f>
        <v>20055.5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19311.2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21099.84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6275.16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39380.4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108738.47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122448.78000000006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290.55393390035806</v>
      </c>
      <c r="E63" s="76">
        <f>E64/117.48</f>
        <v>623.02442969016</v>
      </c>
      <c r="F63" s="76">
        <f>F64/12</f>
        <v>1077.1458333333333</v>
      </c>
      <c r="G63" s="77">
        <f>G64/18.26</f>
        <v>1698.763964950712</v>
      </c>
      <c r="H63" s="78">
        <f>H64/0.88</f>
        <v>482.3181818181818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100587.39+'[10]Page1'!$F$17</f>
        <v>436580.53</v>
      </c>
      <c r="E64" s="65">
        <f>14252.05+'[10]Page1'!$F$9+'[10]Page1'!$F$14</f>
        <v>73192.91</v>
      </c>
      <c r="F64" s="65">
        <f>1623.72+'[10]Page1'!$F$15+'[10]Page1'!$F$37</f>
        <v>12925.75</v>
      </c>
      <c r="G64" s="72">
        <f>3526.32+1217.97+'[10]Page1'!$F$20+'[10]Page1'!$F$33</f>
        <v>31019.430000000004</v>
      </c>
      <c r="H64" s="68">
        <f>68.04+'[10]Page1'!$F$16</f>
        <v>424.44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16942.55+46467.6+'[10]Page1'!$G$17+'[10]Page1'!$H$17+'[10]Page1'!$I$17</f>
        <v>347574.55</v>
      </c>
      <c r="E65" s="65">
        <f>2838.35+9499.65+'[10]Page1'!$G$9+'[10]Page1'!$H$9+'[10]Page1'!$I$9+'[10]Page1'!$G$14+'[10]Page1'!$H$14+'[10]Page1'!$I$14</f>
        <v>45640.869999999995</v>
      </c>
      <c r="F65" s="65">
        <f>436.48+1787.59+'[10]Page1'!$G$15+'[10]Page1'!$H$15+'[10]Page1'!$I$15+'[10]Page1'!$G$37+'[10]Page1'!$H$37+'[10]Page1'!$I$37</f>
        <v>12355.86</v>
      </c>
      <c r="G65" s="69">
        <f>826.66+271.53+3239.56+1018.31+'[10]Page1'!$G$20+'[10]Page1'!$H$20+'[10]Page1'!$I$20+'[10]Page1'!$G$33+'[10]Page1'!$H$33+'[10]Page1'!$I$33</f>
        <v>25645.449999999997</v>
      </c>
      <c r="H65" s="69">
        <f>99.49+6.93+'[10]Page1'!$G$16+'[10]Page1'!$H$16+'[10]Page1'!$I$16</f>
        <v>477.55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89005.98000000004</v>
      </c>
      <c r="E66" s="76">
        <f>E64-E65</f>
        <v>27552.040000000008</v>
      </c>
      <c r="F66" s="76">
        <f>F64-F65</f>
        <v>569.8899999999994</v>
      </c>
      <c r="G66" s="78">
        <f>G64-G65</f>
        <v>5373.980000000007</v>
      </c>
      <c r="H66" s="78">
        <f>H64-H65</f>
        <v>-53.110000000000014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67058.46+'[10]Page1'!$C$17</f>
        <v>397643.65</v>
      </c>
      <c r="E67" s="70">
        <f>15680.12+'[10]Page1'!$C$9+'[10]Page1'!$C$14</f>
        <v>74495.97</v>
      </c>
      <c r="F67" s="71">
        <f>2411.17+'[10]Page1'!$C$15+'[10]Page1'!$C$37</f>
        <v>13922.599999999999</v>
      </c>
      <c r="G67" s="71">
        <f>4566.57+1548.6+'[10]Page1'!$C$33+'[10]Page1'!$C$20</f>
        <v>31635.879999999997</v>
      </c>
      <c r="H67" s="71">
        <f>'[10]Page1'!$C$16</f>
        <v>356.4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-38936.880000000005</v>
      </c>
      <c r="E68" s="44">
        <f>E67-E64</f>
        <v>1303.0599999999977</v>
      </c>
      <c r="F68" s="44">
        <f>F67-F64</f>
        <v>996.8499999999985</v>
      </c>
      <c r="G68" s="44">
        <f>G67-G64</f>
        <v>616.4499999999935</v>
      </c>
      <c r="H68" s="44">
        <f>H67-H64</f>
        <v>-68.04000000000002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/>
      <c r="F73" s="106"/>
      <c r="G73" s="110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-36088.56000000002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/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/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2016-03-17T06:20:00Z</dcterms:modified>
  <cp:category/>
  <cp:version/>
  <cp:contentType/>
  <cp:contentStatus/>
</cp:coreProperties>
</file>