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'Лист3'!$A$1:$M$28</definedName>
  </definedNames>
  <calcPr fullCalcOnLoad="1"/>
</workbook>
</file>

<file path=xl/sharedStrings.xml><?xml version="1.0" encoding="utf-8"?>
<sst xmlns="http://schemas.openxmlformats.org/spreadsheetml/2006/main" count="74" uniqueCount="53">
  <si>
    <t>О Т Ч Е Т по М К Д</t>
  </si>
  <si>
    <t>за период с 01.01.2013 г. по 31.12.2013 г.</t>
  </si>
  <si>
    <t>ФРУНЗЕ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</si>
  <si>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</si>
  <si>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</si>
  <si>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</si>
  <si>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</si>
  <si>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</si>
  <si>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</si>
  <si>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</si>
  <si>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</si>
  <si>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</si>
  <si>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</si>
  <si>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</si>
  <si>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</si>
  <si>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</si>
  <si>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</si>
  <si>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</si>
  <si>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</si>
  <si>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</si>
  <si>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</si>
  <si>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</si>
  <si>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</si>
  <si>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</si>
  <si>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</si>
  <si>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</si>
  <si>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</si>
  <si>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</si>
  <si>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</si>
  <si>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</si>
  <si>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</si>
  <si>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</si>
  <si>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</si>
  <si>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</si>
  <si>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</si>
  <si>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</si>
  <si>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</si>
  <si>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</si>
  <si>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</si>
  <si>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</si>
  <si>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</si>
  <si>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</si>
  <si>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</si>
  <si>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</si>
  <si>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</si>
  <si>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</si>
  <si>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</si>
  <si>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</si>
  <si>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Фрунзе</t>
  </si>
  <si>
    <t>план 2014</t>
  </si>
  <si>
    <t>Плотницкие работы в подъезде</t>
  </si>
  <si>
    <t>Ремонт подъездов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</si>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</sst>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1" fontId="1" fillId="0" borderId="1" xfId="0" applyNumberFormat="1" applyFont="1" applyBorder="1" applyAlignment="1">
      <alignment/>
    </xf>
    <xf numFmtId="2" fontId="1" fillId="0" borderId="1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workbookViewId="0" topLeftCell="A1">
      <selection activeCell="J14" sqref="J14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58" t="s">
        <v>0</v>
      </c>
      <c r="E1" s="59"/>
      <c r="F1" s="59"/>
      <c r="G1" s="3"/>
      <c r="H1" s="4"/>
      <c r="I1" s="4"/>
    </row>
    <row r="2" spans="2:9" ht="12.75">
      <c r="B2" s="2"/>
      <c r="D2" s="60" t="s">
        <v>1</v>
      </c>
      <c r="E2" s="61"/>
      <c r="F2" s="61"/>
      <c r="G2" s="5"/>
      <c r="H2" s="4"/>
      <c r="I2" s="4"/>
    </row>
    <row r="3" spans="1:4" ht="18.75" customHeight="1">
      <c r="A3" s="4"/>
      <c r="B3" s="6" t="s">
        <v>2</v>
      </c>
      <c r="C3" s="7">
        <v>16</v>
      </c>
      <c r="D3" s="8"/>
    </row>
    <row r="4" spans="2:4" ht="15" customHeight="1">
      <c r="B4" s="9" t="s">
        <v>3</v>
      </c>
      <c r="C4" s="10">
        <v>569</v>
      </c>
      <c r="D4" s="11" t="s">
        <v>4</v>
      </c>
    </row>
    <row r="5" spans="2:4" ht="15.75" customHeight="1">
      <c r="B5" s="9" t="s">
        <v>5</v>
      </c>
      <c r="C5" s="10">
        <v>521.2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2" t="s">
        <v>9</v>
      </c>
      <c r="E8" s="63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 t="s">
        <v>14</v>
      </c>
      <c r="D9" s="56">
        <v>8390.52</v>
      </c>
      <c r="E9" s="57"/>
      <c r="F9" s="23">
        <f>7555.51+115.88</f>
        <v>7671.39</v>
      </c>
      <c r="G9" s="8">
        <f>D9-F9</f>
        <v>719.1300000000001</v>
      </c>
      <c r="H9" s="8"/>
    </row>
    <row r="10" spans="1:8" ht="18" customHeight="1">
      <c r="A10" s="20"/>
      <c r="B10" s="21" t="s">
        <v>15</v>
      </c>
      <c r="C10" s="22" t="s">
        <v>14</v>
      </c>
      <c r="D10" s="56">
        <v>13337.28</v>
      </c>
      <c r="E10" s="57"/>
      <c r="F10" s="23">
        <f>11519.23+184.07</f>
        <v>11703.3</v>
      </c>
      <c r="G10" s="8">
        <f>D10-F10</f>
        <v>1633.9800000000014</v>
      </c>
      <c r="H10" s="8"/>
    </row>
    <row r="11" spans="1:6" ht="15.75">
      <c r="A11" s="24" t="s">
        <v>16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17</v>
      </c>
      <c r="C12" s="16" t="s">
        <v>8</v>
      </c>
      <c r="D12" s="18" t="s">
        <v>18</v>
      </c>
      <c r="E12" s="18" t="s">
        <v>19</v>
      </c>
      <c r="F12" s="18" t="s">
        <v>20</v>
      </c>
      <c r="G12" s="18" t="s">
        <v>21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10" ht="39" customHeight="1">
      <c r="A14" s="30"/>
      <c r="B14" s="33" t="s">
        <v>13</v>
      </c>
      <c r="C14" s="22" t="s">
        <v>14</v>
      </c>
      <c r="D14" s="22">
        <f>D9</f>
        <v>8390.52</v>
      </c>
      <c r="E14" s="22">
        <f>D14</f>
        <v>8390.52</v>
      </c>
      <c r="F14" s="22">
        <f>F9</f>
        <v>7671.39</v>
      </c>
      <c r="G14" s="34" t="s">
        <v>23</v>
      </c>
      <c r="J14" s="1" t="s">
        <v>52</v>
      </c>
    </row>
    <row r="15" spans="1:14" ht="22.5">
      <c r="A15" s="30"/>
      <c r="B15" s="33" t="s">
        <v>22</v>
      </c>
      <c r="C15" s="22" t="s">
        <v>14</v>
      </c>
      <c r="D15" s="22">
        <v>14526.84</v>
      </c>
      <c r="E15" s="22">
        <f>D15</f>
        <v>14526.84</v>
      </c>
      <c r="F15" s="22">
        <f>12494.68+200.47</f>
        <v>12695.15</v>
      </c>
      <c r="G15" s="35" t="s">
        <v>23</v>
      </c>
      <c r="N15" s="1">
        <f>F15*100/D15</f>
        <v>87.39099487569217</v>
      </c>
    </row>
    <row r="16" spans="1:14" ht="25.5">
      <c r="A16" s="30"/>
      <c r="B16" s="33" t="s">
        <v>24</v>
      </c>
      <c r="C16" s="22" t="s">
        <v>14</v>
      </c>
      <c r="D16" s="22">
        <v>25120.23</v>
      </c>
      <c r="E16" s="22">
        <f>D16</f>
        <v>25120.23</v>
      </c>
      <c r="F16" s="22">
        <f>20957.92+356.24</f>
        <v>21314.16</v>
      </c>
      <c r="G16" s="35" t="s">
        <v>23</v>
      </c>
      <c r="N16" s="1">
        <f>F16*100/D16</f>
        <v>84.84858617934628</v>
      </c>
    </row>
    <row r="17" spans="1:14" ht="22.5">
      <c r="A17" s="30"/>
      <c r="B17" s="33" t="s">
        <v>25</v>
      </c>
      <c r="C17" s="22" t="s">
        <v>14</v>
      </c>
      <c r="D17" s="22">
        <v>4320.48</v>
      </c>
      <c r="E17" s="22">
        <f>D17</f>
        <v>4320.48</v>
      </c>
      <c r="F17" s="22">
        <f>3510.77+59.62</f>
        <v>3570.39</v>
      </c>
      <c r="G17" s="35" t="s">
        <v>23</v>
      </c>
      <c r="N17" s="1">
        <f>F17*100/D17</f>
        <v>82.63873458504611</v>
      </c>
    </row>
    <row r="18" spans="1:14" ht="25.5">
      <c r="A18" s="30"/>
      <c r="B18" s="33" t="s">
        <v>26</v>
      </c>
      <c r="C18" s="22" t="s">
        <v>14</v>
      </c>
      <c r="D18" s="22">
        <v>8432.24</v>
      </c>
      <c r="E18" s="22">
        <f>D18</f>
        <v>8432.24</v>
      </c>
      <c r="F18" s="22">
        <f>6581.29+142.16</f>
        <v>6723.45</v>
      </c>
      <c r="G18" s="35" t="s">
        <v>23</v>
      </c>
      <c r="N18" s="1">
        <f>F18*100/D18</f>
        <v>79.7350407483658</v>
      </c>
    </row>
    <row r="19" spans="1:9" ht="34.5" customHeight="1">
      <c r="A19" s="20"/>
      <c r="B19" s="21" t="s">
        <v>27</v>
      </c>
      <c r="C19" s="22" t="s">
        <v>14</v>
      </c>
      <c r="D19" s="22"/>
      <c r="E19" s="22"/>
      <c r="F19" s="36">
        <f>G22-G10-G9</f>
        <v>10984.169999999998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15</v>
      </c>
      <c r="C22" s="22" t="s">
        <v>14</v>
      </c>
      <c r="D22" s="36">
        <f>D10</f>
        <v>13337.28</v>
      </c>
      <c r="E22" s="36"/>
      <c r="F22" s="40">
        <f>H28</f>
        <v>0</v>
      </c>
      <c r="G22" s="36">
        <f>D22-F22</f>
        <v>13337.28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14</v>
      </c>
      <c r="D23" s="22"/>
      <c r="E23" s="22"/>
      <c r="F23" s="22"/>
      <c r="G23" s="8">
        <f>F19</f>
        <v>10984.169999999998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50" t="s">
        <v>44</v>
      </c>
      <c r="L25" s="51" t="s">
        <v>45</v>
      </c>
      <c r="M25" s="52" t="s">
        <v>46</v>
      </c>
      <c r="N25" s="53"/>
    </row>
    <row r="26" spans="1:13" ht="22.5">
      <c r="A26" s="8"/>
      <c r="B26" s="8" t="s">
        <v>47</v>
      </c>
      <c r="C26" s="8" t="s">
        <v>48</v>
      </c>
      <c r="D26" s="55">
        <v>16</v>
      </c>
      <c r="E26" s="8"/>
      <c r="F26" s="35" t="s">
        <v>51</v>
      </c>
      <c r="G26" s="8"/>
      <c r="H26" s="8"/>
      <c r="I26" s="8"/>
      <c r="J26" s="8" t="s">
        <v>49</v>
      </c>
      <c r="K26" s="8"/>
      <c r="L26" s="8"/>
      <c r="M26" s="8"/>
    </row>
    <row r="27" spans="1:13" ht="33.75">
      <c r="A27" s="8"/>
      <c r="B27" s="8" t="s">
        <v>47</v>
      </c>
      <c r="C27" s="8" t="s">
        <v>48</v>
      </c>
      <c r="D27" s="55">
        <v>16</v>
      </c>
      <c r="E27" s="8"/>
      <c r="F27" s="35" t="s">
        <v>50</v>
      </c>
      <c r="G27" s="8"/>
      <c r="H27" s="8"/>
      <c r="I27" s="8"/>
      <c r="J27" s="8" t="s">
        <v>49</v>
      </c>
      <c r="K27" s="8"/>
      <c r="L27" s="8"/>
      <c r="M27" s="8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2014-04-15T23:51:42Z</dcterms:modified>
  <cp:category/>
  <cp:version/>
  <cp:contentType/>
  <cp:contentStatus/>
</cp:coreProperties>
</file>