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<sst xmlns="http://schemas.openxmlformats.org/spreadsheetml/2006/main" count="289" uniqueCount="186">
  <si>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</si>
  <si>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</si>
  <si>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</si>
  <si>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</si>
  <si>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</si>
  <si>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</si>
  <si>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</si>
  <si>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</si>
  <si>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</si>
  <si>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</si>
  <si>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</si>
  <si>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</si>
  <si>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</si>
  <si>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</si>
  <si>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</si>
  <si>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</si>
  <si>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</si>
  <si>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</si>
  <si>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</si>
  <si>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</si>
  <si>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</si>
  <si>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</si>
  <si>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</si>
  <si>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</si>
  <si>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</si>
  <si>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</si>
  <si>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</si>
  <si>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</si>
  <si>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</si>
  <si>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</si>
  <si>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</si>
  <si>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</si>
  <si>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</si>
  <si>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</si>
  <si>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</si>
  <si>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</si>
  <si>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</si>
  <si>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</si>
  <si>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</si>
  <si>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</si>
  <si>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</si>
  <si>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</si>
  <si>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</si>
  <si>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</si>
  <si>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</si>
  <si>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</si>
  <si>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</si>
  <si>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</si>
  <si>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</si>
  <si>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</si>
  <si>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</si>
  <si>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</si>
  <si>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</si>
  <si>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</si>
  <si>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</si>
  <si>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</si>
  <si>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</si>
  <si>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</si>
  <si>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</si>
  <si>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</si>
  <si>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</si>
  <si>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</si>
  <si>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</si>
  <si>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</si>
  <si>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</si>
  <si>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</si>
  <si>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</si>
  <si>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</si>
  <si>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</si>
  <si>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</si>
  <si>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</si>
  <si>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</si>
  <si>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</si>
  <si>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</si>
  <si>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</si>
  <si>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</si>
  <si>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</si>
  <si>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</si>
  <si>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</si>
  <si>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</si>
  <si>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</si>
  <si>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</si>
  <si>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</si>
  <si>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</si>
  <si>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</si>
  <si>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</si>
  <si>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</si>
  <si>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</si>
  <si>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</si>
  <si>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</si>
  <si>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</si>
  <si>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</si>
  <si>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</si>
  <si>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</si>
  <si>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</si>
  <si>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</si>
  <si>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</si>
  <si>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</si>
  <si>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</si>
  <si>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</si>
  <si>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</si>
  <si>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</si>
  <si>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</si>
  <si>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</si>
  <si>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</si>
  <si>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</si>
  <si>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</si>
  <si>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</si>
  <si>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</si>
  <si>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</si>
  <si>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</si>
  <si>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</si>
  <si>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</si>
  <si>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</si>
  <si>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</si>
  <si>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</si>
  <si>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</si>
  <si>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</si>
  <si>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</si>
  <si>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</si>
  <si>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</si>
  <si>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</si>
  <si>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</si>
  <si>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</si>
  <si>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</si>
  <si>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</si>
  <si>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</si>
  <si>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</si>
  <si>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</si>
  <si>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</si>
  <si>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</si>
  <si>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</si>
  <si>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</si>
  <si>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</si>
  <si>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</si>
  <si>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</si>
  <si>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</si>
  <si>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</si>
  <si>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</si>
  <si>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</si>
  <si>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</si>
  <si>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</si>
  <si>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</si>
  <si>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</si>
  <si>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</si>
  <si>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</si>
  <si>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</si>
  <si>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</si>
  <si>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</si>
  <si>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</si>
  <si>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</si>
  <si>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</si>
  <si>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</si>
  <si>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</si>
  <si>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</si>
  <si>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</si>
  <si>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</si>
  <si>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</si>
  <si>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</si>
  <si>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</si>
  <si>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</si>
  <si>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</si>
  <si>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</si>
  <si>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</si>
  <si>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</si>
  <si>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</si>
  <si>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</si>
  <si>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</si>
  <si>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</si>
  <si>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</si>
  <si>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</si>
  <si>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</si>
  <si>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</si>
  <si>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</si>
  <si>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</si>
  <si>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</si>
  <si>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</si>
  <si>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</si>
  <si>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</si>
  <si>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</si>
  <si>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</si>
  <si>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</si>
  <si>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</si>
  <si>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2021 год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</si>
  <si>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</si>
  <si>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 ул. Амбулаторная, 28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</si>
</sst>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1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4" t="s">
        <v>185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44926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134197.24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202159.77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</f>
        <v>572960.46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144459.68</v>
      </c>
      <c r="H13" s="5"/>
      <c r="L13" s="115">
        <f>G13+G14+G20+G21+G22+G23+G24-G32</f>
        <v>608044.7799999999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69301.84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4">
        <v>66732.74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5">
        <v>24790.08</v>
      </c>
      <c r="H16" s="43"/>
      <c r="M16" s="115">
        <f>G14+G31-G15</f>
        <v>2569.0999999999913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9">
        <v>25669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G14</f>
        <v>69301.84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110365.58000000002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125265.16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8">
        <v>26679.12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8">
        <v>207254.66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8">
        <v>35084.32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552685.89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552685.89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6"/>
      <c r="I30" s="63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663051.47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110365.58000000002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222434.33999999997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25669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4.44</v>
      </c>
      <c r="F45" s="64" t="s">
        <v>133</v>
      </c>
      <c r="G45" s="54">
        <v>3837002062</v>
      </c>
      <c r="H45" s="55">
        <f>G13</f>
        <v>144459.68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125265.16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26679.12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207254.66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529327.62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6" t="s">
        <v>135</v>
      </c>
      <c r="E51" s="13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6" t="s">
        <v>69</v>
      </c>
      <c r="E52" s="13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6" t="s">
        <v>70</v>
      </c>
      <c r="E53" s="13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6" t="s">
        <v>72</v>
      </c>
      <c r="E54" s="137"/>
      <c r="F54" s="102">
        <v>0</v>
      </c>
      <c r="G54" s="100"/>
      <c r="H54" s="103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3845.4000000000087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175.12556538446142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87503.24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83657.84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3845.4000000000087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f>D66</f>
        <v>87503.24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1"/>
      <c r="F75" s="142"/>
      <c r="G75" s="143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1"/>
      <c r="F76" s="142"/>
      <c r="G76" s="143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1"/>
      <c r="F77" s="142"/>
      <c r="G77" s="143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1"/>
      <c r="F78" s="162"/>
      <c r="G78" s="163"/>
      <c r="H78" s="93"/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6">
        <v>28</v>
      </c>
      <c r="F80" s="187"/>
      <c r="G80" s="188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9">
        <v>28</v>
      </c>
      <c r="F81" s="190"/>
      <c r="G81" s="191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20539.29</v>
      </c>
      <c r="D97" s="131">
        <v>262.7</v>
      </c>
      <c r="E97" s="132"/>
      <c r="F97" s="85">
        <f>C97+D97-E97</f>
        <v>20801.99</v>
      </c>
    </row>
    <row r="98" spans="2:6" ht="22.5">
      <c r="B98" s="84" t="s">
        <v>167</v>
      </c>
      <c r="C98" s="78">
        <v>9925.91</v>
      </c>
      <c r="D98" s="131">
        <v>98.26</v>
      </c>
      <c r="E98" s="132"/>
      <c r="F98" s="85">
        <f>C98+D98-E98</f>
        <v>10024.17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2023-03-03T05:28:49Z</dcterms:modified>
  <cp:category/>
  <cp:version/>
  <cp:contentType/>
  <cp:contentStatus/>
</cp:coreProperties>
</file>