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<sst xmlns="http://schemas.openxmlformats.org/spreadsheetml/2006/main" count="300" uniqueCount="194">
  <si>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</si>
  <si>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</si>
  <si>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</si>
  <si>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</si>
  <si>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</si>
  <si>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</si>
  <si>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</si>
  <si>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</si>
  <si>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</si>
  <si>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</si>
  <si>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</si>
  <si>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</si>
  <si>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</si>
  <si>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</si>
  <si>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</si>
  <si>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</si>
  <si>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</si>
  <si>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</si>
  <si>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</si>
  <si>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</si>
  <si>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</si>
  <si>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</si>
  <si>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</si>
  <si>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</si>
  <si>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</si>
  <si>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</si>
  <si>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</si>
  <si>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</si>
  <si>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</si>
  <si>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</si>
  <si>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</si>
  <si>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</si>
  <si>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</si>
  <si>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</si>
  <si>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</si>
  <si>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</si>
  <si>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</si>
  <si>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</si>
  <si>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</si>
  <si>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</si>
  <si>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</si>
  <si>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</si>
  <si>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</si>
  <si>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</si>
  <si>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</si>
  <si>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</si>
  <si>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</si>
  <si>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</si>
  <si>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</si>
  <si>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</si>
  <si>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</si>
  <si>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</si>
  <si>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</si>
  <si>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</si>
  <si>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</si>
  <si>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</si>
  <si>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</si>
  <si>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</si>
  <si>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</si>
  <si>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</si>
  <si>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</si>
  <si>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</si>
  <si>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</si>
  <si>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</si>
  <si>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</si>
  <si>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</si>
  <si>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</si>
  <si>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</si>
  <si>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</si>
  <si>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</si>
  <si>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</si>
  <si>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</si>
  <si>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</si>
  <si>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</si>
  <si>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</si>
  <si>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</si>
  <si>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</si>
  <si>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</si>
  <si>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</si>
  <si>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</si>
  <si>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</si>
  <si>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</si>
  <si>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</si>
  <si>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</si>
  <si>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</si>
  <si>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</si>
  <si>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</si>
  <si>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</si>
  <si>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</si>
  <si>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</si>
  <si>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</si>
  <si>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</si>
  <si>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</si>
  <si>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</si>
  <si>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</si>
  <si>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</si>
  <si>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</si>
  <si>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</si>
  <si>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</si>
  <si>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</si>
  <si>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</si>
  <si>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</si>
  <si>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</si>
  <si>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</si>
  <si>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</si>
  <si>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</si>
  <si>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</si>
  <si>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</si>
  <si>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</si>
  <si>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</si>
  <si>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</si>
  <si>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</si>
  <si>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</si>
  <si>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</si>
  <si>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</si>
  <si>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</si>
  <si>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</si>
  <si>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</si>
  <si>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</si>
  <si>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</si>
  <si>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</si>
  <si>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</si>
  <si>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</si>
  <si>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</si>
  <si>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</si>
  <si>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</si>
  <si>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</si>
  <si>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</si>
  <si>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</si>
  <si>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</si>
  <si>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</si>
  <si>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</si>
  <si>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</si>
  <si>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</si>
  <si>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</si>
  <si>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</si>
  <si>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</si>
  <si>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</si>
  <si>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</si>
  <si>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</si>
  <si>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</si>
  <si>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</si>
  <si>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</si>
  <si>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</si>
  <si>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</si>
  <si>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</si>
  <si>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</si>
  <si>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</si>
  <si>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</si>
  <si>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</si>
  <si>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</si>
  <si>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</si>
  <si>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</si>
  <si>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</si>
  <si>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</si>
  <si>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</si>
  <si>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</si>
  <si>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</si>
  <si>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</si>
  <si>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</si>
  <si>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</si>
  <si>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</si>
  <si>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</si>
  <si>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</si>
  <si>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</si>
  <si>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</si>
  <si>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</si>
  <si>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</si>
  <si>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</si>
  <si>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</si>
  <si>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</si>
  <si>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</si>
  <si>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</si>
  <si>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</si>
  <si>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</si>
  <si>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</si>
  <si>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</si>
  <si>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</si>
  <si>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</si>
  <si>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</si>
  <si>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</si>
  <si>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</si>
  <si>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</si>
  <si>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</si>
  <si>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</si>
  <si>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</si>
  <si>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</si>
  <si>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</si>
  <si>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</si>
  <si>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</si>
  <si>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</si>
  <si>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</si>
  <si>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</si>
  <si>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Фрунзе, 11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</si>
</sst>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55432.85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17478.59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126473.4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22050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13419+G32</f>
        <v>13419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14548.64+G34</f>
        <v>14548.64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808.73+G37</f>
        <v>808.73</v>
      </c>
      <c r="H16" s="44"/>
      <c r="M16" s="125">
        <f>G14+G31-G15</f>
        <v>-1129.6399999999994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51897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55432.85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18084.48999999999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24255.36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20475.36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5166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40131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976.68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133067.48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133067.48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151151.97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18084.48999999999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10884.50999999998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51897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3.5</v>
      </c>
      <c r="F45" s="54" t="s">
        <v>190</v>
      </c>
      <c r="G45" s="55">
        <v>3837002062</v>
      </c>
      <c r="H45" s="56">
        <f>G13</f>
        <v>22050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24255.36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20475.36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5166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40131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163974.72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-4269.67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397.31965811965813</v>
      </c>
      <c r="G66" s="87">
        <f>G67/((21.48+22.34)/2)</f>
        <v>330.15015974440894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5810.8</v>
      </c>
      <c r="G67" s="64">
        <v>7233.59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5171.46</v>
      </c>
      <c r="G68" s="63">
        <v>12142.6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639.3400000000001</v>
      </c>
      <c r="G69" s="68">
        <f>G67-G68</f>
        <v>-4909.01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6058.32</v>
      </c>
      <c r="G70" s="100">
        <v>7185.92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-247.51999999999953</v>
      </c>
      <c r="G71" s="39">
        <f>G67-G70</f>
        <v>47.67000000000007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-2247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/>
      <c r="F81" s="181"/>
      <c r="G81" s="182"/>
      <c r="H81" s="122"/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1934.88</v>
      </c>
      <c r="D98" s="84">
        <v>1759.31</v>
      </c>
      <c r="E98" s="85">
        <v>0</v>
      </c>
      <c r="F98" s="94">
        <f>C98+D98-E98</f>
        <v>3694.19</v>
      </c>
    </row>
    <row r="99" spans="2:6" ht="22.5">
      <c r="B99" s="93" t="s">
        <v>174</v>
      </c>
      <c r="C99" s="84">
        <v>1157.08</v>
      </c>
      <c r="D99" s="84">
        <v>0</v>
      </c>
      <c r="E99" s="85">
        <v>0</v>
      </c>
      <c r="F99" s="94">
        <f>C99+D99-E99</f>
        <v>1157.08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2019-03-22T07:10:39Z</dcterms:modified>
  <cp:category/>
  <cp:version/>
  <cp:contentType/>
  <cp:contentStatus/>
</cp:coreProperties>
</file>