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'2.8.'!$A$52</definedName>
    <definedName name="Par1962" localSheetId="2">'2.8.'!$A$57</definedName>
    <definedName name="Par2005" localSheetId="2">'2.8.'!#REF!</definedName>
    <definedName name="Par2076" localSheetId="2">'2.8.'!$A$76</definedName>
    <definedName name="Par2105" localSheetId="2">'2.8.'!$A$81</definedName>
    <definedName name="Par2129" localSheetId="2">'2.8.'!$A$87</definedName>
    <definedName name="_xlnm.Print_Area" localSheetId="2">'2.8.'!$A$1:$I$100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<sst xmlns="http://schemas.openxmlformats.org/spreadsheetml/2006/main" count="294" uniqueCount="189">
  <si>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</si>
  <si>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</si>
  <si>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</si>
  <si>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</si>
  <si>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</si>
  <si>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</si>
  <si>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</si>
  <si>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</si>
  <si>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</si>
  <si>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</si>
  <si>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</si>
  <si>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</si>
  <si>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</si>
  <si>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</si>
  <si>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</si>
  <si>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</si>
  <si>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</si>
  <si>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</si>
  <si>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</si>
  <si>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</si>
  <si>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</si>
  <si>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</si>
  <si>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</si>
  <si>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</si>
  <si>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</si>
  <si>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</si>
  <si>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</si>
  <si>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</si>
  <si>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</si>
  <si>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</si>
  <si>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</si>
  <si>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</si>
  <si>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</si>
  <si>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</si>
  <si>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</si>
  <si>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</si>
  <si>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</si>
  <si>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</si>
  <si>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</si>
  <si>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</si>
  <si>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</si>
  <si>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</si>
  <si>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</si>
  <si>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</si>
  <si>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</si>
  <si>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</si>
  <si>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</si>
  <si>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</si>
  <si>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</si>
  <si>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</si>
  <si>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</si>
  <si>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</si>
  <si>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</si>
  <si>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</si>
  <si>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</si>
  <si>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</si>
  <si>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</si>
  <si>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</si>
  <si>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</si>
  <si>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</si>
  <si>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</si>
  <si>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</si>
  <si>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</si>
  <si>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</si>
  <si>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</si>
  <si>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</si>
  <si>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</si>
  <si>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</si>
  <si>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</si>
  <si>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</si>
  <si>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</si>
  <si>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</si>
  <si>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</si>
  <si>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</si>
  <si>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</si>
  <si>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</si>
  <si>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</si>
  <si>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</si>
  <si>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</si>
  <si>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</si>
  <si>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</si>
  <si>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</si>
  <si>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</si>
  <si>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</si>
  <si>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</si>
  <si>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</si>
  <si>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</si>
  <si>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</si>
  <si>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</si>
  <si>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</si>
  <si>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</si>
  <si>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</si>
  <si>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</si>
  <si>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</si>
  <si>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</si>
  <si>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</si>
  <si>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</si>
  <si>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</si>
  <si>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</si>
  <si>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</si>
  <si>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</si>
  <si>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</si>
  <si>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</si>
  <si>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</si>
  <si>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</si>
  <si>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</si>
  <si>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</si>
  <si>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</si>
  <si>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</si>
  <si>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</si>
  <si>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</si>
  <si>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</si>
  <si>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</si>
  <si>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</si>
  <si>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</si>
  <si>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</si>
  <si>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</si>
  <si>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</si>
  <si>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</si>
  <si>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</si>
  <si>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</si>
  <si>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</si>
  <si>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</si>
  <si>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</si>
  <si>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</si>
  <si>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</si>
  <si>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</si>
  <si>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</si>
  <si>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</si>
  <si>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</si>
  <si>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</si>
  <si>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</si>
  <si>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</si>
  <si>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</si>
  <si>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</si>
  <si>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</si>
  <si>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</si>
  <si>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</si>
  <si>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</si>
  <si>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</si>
  <si>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</si>
  <si>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</si>
  <si>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</si>
  <si>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</si>
  <si>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</si>
  <si>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</si>
  <si>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</si>
  <si>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</si>
  <si>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</si>
  <si>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</si>
  <si>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</si>
  <si>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</si>
  <si>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</si>
  <si>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</si>
  <si>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</si>
  <si>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</si>
  <si>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</si>
  <si>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</si>
  <si>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</si>
  <si>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</si>
  <si>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</si>
  <si>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</si>
  <si>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</si>
  <si>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</si>
  <si>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</si>
  <si>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</si>
  <si>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</si>
  <si>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</si>
  <si>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</si>
  <si>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</si>
  <si>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</si>
  <si>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</si>
  <si>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</si>
  <si>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</si>
  <si>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</si>
  <si>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</si>
  <si>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</si>
  <si>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</si>
  <si>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</si>
  <si>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</si>
  <si>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</si>
  <si>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</si>
  <si>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Оплачено за 2019 год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</si>
  <si>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</si>
  <si>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</si>
  <si>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</si>
  <si>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</si>
  <si>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за 2019 год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</si>
  <si>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15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</si>
</sst>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1">
      <selection activeCell="E71" sqref="E7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73" t="s">
        <v>188</v>
      </c>
      <c r="B1" s="173"/>
      <c r="C1" s="173"/>
      <c r="D1" s="173"/>
      <c r="E1" s="173"/>
      <c r="F1" s="173"/>
      <c r="G1" s="173"/>
      <c r="H1" s="173"/>
      <c r="I1" s="173"/>
    </row>
    <row r="2" spans="1:9" ht="17.25" customHeight="1">
      <c r="A2" s="202" t="s">
        <v>187</v>
      </c>
      <c r="B2" s="202"/>
      <c r="C2" s="202"/>
      <c r="D2" s="202"/>
      <c r="E2" s="202"/>
      <c r="F2" s="202"/>
      <c r="G2" s="202"/>
      <c r="H2" s="202"/>
      <c r="I2" s="202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83"/>
      <c r="E4" s="135"/>
      <c r="F4" s="184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74"/>
      <c r="E5" s="175"/>
      <c r="F5" s="176"/>
      <c r="G5" s="97">
        <v>43921</v>
      </c>
      <c r="H5" s="5"/>
    </row>
    <row r="6" spans="1:8" ht="26.25" thickBot="1">
      <c r="A6" s="4" t="s">
        <v>9</v>
      </c>
      <c r="B6" s="4" t="s">
        <v>10</v>
      </c>
      <c r="C6" s="3"/>
      <c r="D6" s="177"/>
      <c r="E6" s="178"/>
      <c r="F6" s="179"/>
      <c r="G6" s="98">
        <v>43466</v>
      </c>
      <c r="H6" s="31"/>
    </row>
    <row r="7" spans="1:8" ht="26.25" thickBot="1">
      <c r="A7" s="4" t="s">
        <v>11</v>
      </c>
      <c r="B7" s="4" t="s">
        <v>12</v>
      </c>
      <c r="C7" s="3"/>
      <c r="D7" s="180"/>
      <c r="E7" s="181"/>
      <c r="F7" s="182"/>
      <c r="G7" s="99">
        <v>43830</v>
      </c>
      <c r="H7" s="5"/>
    </row>
    <row r="8" spans="1:8" ht="38.25" customHeight="1" thickBot="1">
      <c r="A8" s="188" t="s">
        <v>13</v>
      </c>
      <c r="B8" s="144"/>
      <c r="C8" s="144"/>
      <c r="D8" s="189"/>
      <c r="E8" s="189"/>
      <c r="F8" s="189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85" t="s">
        <v>3</v>
      </c>
      <c r="E9" s="186"/>
      <c r="F9" s="187"/>
      <c r="G9" s="32" t="s">
        <v>147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525.24</v>
      </c>
      <c r="H11" s="41"/>
      <c r="I11" t="s">
        <v>172</v>
      </c>
      <c r="J11" t="s">
        <v>173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7720.12</v>
      </c>
      <c r="H12" s="43"/>
      <c r="I12" t="s">
        <v>171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G14+G15+G21+G22+G23+G24+G25</f>
        <v>7243.18</v>
      </c>
      <c r="H13" s="96"/>
      <c r="J13" s="127">
        <f>G13-G33</f>
        <v>7243.18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0</v>
      </c>
      <c r="H14" s="5"/>
      <c r="L14" s="116">
        <f>G14+G15+G21+G22+G23+G24+G25-G33</f>
        <v>7243.18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28" t="s">
        <v>149</v>
      </c>
      <c r="E16" s="129"/>
      <c r="F16" s="133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28" t="s">
        <v>150</v>
      </c>
      <c r="E17" s="129"/>
      <c r="F17" s="133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28" t="s">
        <v>151</v>
      </c>
      <c r="E18" s="129"/>
      <c r="F18" s="133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525.24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525.24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54" t="s">
        <v>32</v>
      </c>
      <c r="E21" s="155"/>
      <c r="F21" s="156"/>
      <c r="G21" s="59">
        <v>3783.82</v>
      </c>
      <c r="H21" s="5"/>
    </row>
    <row r="22" spans="1:8" ht="26.25" customHeight="1" thickBot="1">
      <c r="A22" s="4" t="s">
        <v>33</v>
      </c>
      <c r="B22" s="28" t="s">
        <v>141</v>
      </c>
      <c r="C22" s="3" t="s">
        <v>16</v>
      </c>
      <c r="D22" s="134" t="s">
        <v>144</v>
      </c>
      <c r="E22" s="135"/>
      <c r="F22" s="136"/>
      <c r="G22" s="58">
        <v>-1238.41</v>
      </c>
      <c r="H22" s="5"/>
    </row>
    <row r="23" spans="1:8" ht="26.25" customHeight="1" thickBot="1">
      <c r="A23" s="4" t="s">
        <v>36</v>
      </c>
      <c r="B23" s="28" t="s">
        <v>143</v>
      </c>
      <c r="C23" s="3" t="s">
        <v>16</v>
      </c>
      <c r="D23" s="134" t="s">
        <v>145</v>
      </c>
      <c r="E23" s="135"/>
      <c r="F23" s="136"/>
      <c r="G23" s="58">
        <v>0</v>
      </c>
      <c r="H23" s="5"/>
    </row>
    <row r="24" spans="1:8" ht="35.25" customHeight="1" thickBot="1">
      <c r="A24" s="4" t="s">
        <v>39</v>
      </c>
      <c r="B24" s="29" t="s">
        <v>142</v>
      </c>
      <c r="C24" s="3" t="s">
        <v>16</v>
      </c>
      <c r="D24" s="137" t="s">
        <v>146</v>
      </c>
      <c r="E24" s="138"/>
      <c r="F24" s="139"/>
      <c r="G24" s="58">
        <v>4697.77</v>
      </c>
      <c r="H24" s="5"/>
    </row>
    <row r="25" spans="1:8" ht="35.25" customHeight="1" thickBot="1">
      <c r="A25" s="4" t="s">
        <v>42</v>
      </c>
      <c r="B25" s="29" t="s">
        <v>177</v>
      </c>
      <c r="C25" s="3" t="s">
        <v>16</v>
      </c>
      <c r="D25" s="137" t="s">
        <v>178</v>
      </c>
      <c r="E25" s="138"/>
      <c r="F25" s="139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13545.55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13545.55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162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185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163</v>
      </c>
      <c r="E34" s="129"/>
      <c r="F34" s="129"/>
      <c r="G34" s="68"/>
      <c r="H34" s="67"/>
      <c r="I34" s="76"/>
      <c r="J34" t="s">
        <v>161</v>
      </c>
    </row>
    <row r="35" spans="1:9" ht="13.5" customHeight="1" thickBot="1">
      <c r="A35" s="4"/>
      <c r="B35" s="12"/>
      <c r="C35" s="3"/>
      <c r="D35" s="128" t="s">
        <v>174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165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164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186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14070.789999999999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161</v>
      </c>
    </row>
    <row r="41" spans="1:8" ht="44.25" customHeight="1" thickBot="1">
      <c r="A41" s="4" t="s">
        <v>156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525.24</v>
      </c>
      <c r="H41" s="41"/>
    </row>
    <row r="42" spans="1:8" ht="39" customHeight="1" thickBot="1">
      <c r="A42" s="4" t="s">
        <v>157</v>
      </c>
      <c r="B42" s="4" t="s">
        <v>148</v>
      </c>
      <c r="C42" s="3" t="s">
        <v>16</v>
      </c>
      <c r="D42" s="128" t="s">
        <v>57</v>
      </c>
      <c r="E42" s="129"/>
      <c r="F42" s="133"/>
      <c r="G42" s="44">
        <f>G12+G13+G32-G26</f>
        <v>1417.75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158</v>
      </c>
      <c r="B44" s="4" t="s">
        <v>60</v>
      </c>
      <c r="C44" s="3" t="s">
        <v>130</v>
      </c>
      <c r="D44" s="16" t="s">
        <v>63</v>
      </c>
      <c r="E44" s="4" t="s">
        <v>131</v>
      </c>
      <c r="F44" s="39" t="s">
        <v>133</v>
      </c>
      <c r="G44" s="40" t="s">
        <v>152</v>
      </c>
      <c r="H44" s="37" t="s">
        <v>137</v>
      </c>
    </row>
    <row r="45" spans="1:8" ht="79.5" customHeight="1" thickBot="1">
      <c r="A45" s="14">
        <v>1</v>
      </c>
      <c r="B45" s="4" t="s">
        <v>123</v>
      </c>
      <c r="C45" s="3" t="s">
        <v>126</v>
      </c>
      <c r="D45" s="52" t="s">
        <v>153</v>
      </c>
      <c r="E45" s="46">
        <v>2.13</v>
      </c>
      <c r="F45" s="53" t="s">
        <v>136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129</v>
      </c>
      <c r="C46" s="3" t="s">
        <v>126</v>
      </c>
      <c r="D46" s="45" t="s">
        <v>154</v>
      </c>
      <c r="E46" s="87">
        <v>4.07</v>
      </c>
      <c r="F46" s="53" t="s">
        <v>136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126</v>
      </c>
      <c r="D47" s="45" t="s">
        <v>132</v>
      </c>
      <c r="E47" s="46">
        <v>3.85</v>
      </c>
      <c r="F47" s="64" t="s">
        <v>134</v>
      </c>
      <c r="G47" s="54">
        <v>3848000155</v>
      </c>
      <c r="H47" s="55">
        <f>G21</f>
        <v>3783.82</v>
      </c>
    </row>
    <row r="48" spans="1:8" ht="39" customHeight="1" thickBot="1">
      <c r="A48" s="14">
        <v>4</v>
      </c>
      <c r="B48" s="4" t="s">
        <v>125</v>
      </c>
      <c r="C48" s="3" t="s">
        <v>126</v>
      </c>
      <c r="D48" s="45" t="s">
        <v>132</v>
      </c>
      <c r="E48" s="46">
        <v>3.25</v>
      </c>
      <c r="F48" s="64" t="s">
        <v>135</v>
      </c>
      <c r="G48" s="54">
        <v>3837003965</v>
      </c>
      <c r="H48" s="55">
        <f>G22</f>
        <v>-1238.41</v>
      </c>
    </row>
    <row r="49" spans="1:8" ht="68.25" thickBot="1">
      <c r="A49" s="14">
        <v>5</v>
      </c>
      <c r="B49" s="4" t="s">
        <v>127</v>
      </c>
      <c r="C49" s="3" t="s">
        <v>126</v>
      </c>
      <c r="D49" s="52" t="s">
        <v>153</v>
      </c>
      <c r="E49" s="46">
        <v>0.82</v>
      </c>
      <c r="F49" s="53" t="s">
        <v>136</v>
      </c>
      <c r="G49" s="54">
        <v>3848006622</v>
      </c>
      <c r="H49" s="55">
        <f>G23</f>
        <v>0</v>
      </c>
    </row>
    <row r="50" spans="1:8" ht="68.25" thickBot="1">
      <c r="A50" s="14">
        <v>6</v>
      </c>
      <c r="B50" s="15" t="s">
        <v>128</v>
      </c>
      <c r="C50" s="3" t="s">
        <v>126</v>
      </c>
      <c r="D50" s="52" t="s">
        <v>153</v>
      </c>
      <c r="E50" s="46">
        <v>6.37</v>
      </c>
      <c r="F50" s="56" t="s">
        <v>136</v>
      </c>
      <c r="G50" s="54">
        <v>3848006622</v>
      </c>
      <c r="H50" s="55">
        <f>G24</f>
        <v>4697.77</v>
      </c>
    </row>
    <row r="51" spans="1:8" ht="40.5" customHeight="1" thickBot="1">
      <c r="A51" s="4" t="s">
        <v>159</v>
      </c>
      <c r="B51" s="4" t="s">
        <v>62</v>
      </c>
      <c r="C51" s="3" t="s">
        <v>16</v>
      </c>
      <c r="D51" s="4"/>
      <c r="E51" s="4"/>
      <c r="F51" s="153"/>
      <c r="G51" s="133"/>
      <c r="H51" s="55">
        <f>SUM(H45:H50)</f>
        <v>7243.18</v>
      </c>
    </row>
    <row r="52" spans="1:8" ht="19.5" customHeight="1" thickBot="1">
      <c r="A52" s="142" t="s">
        <v>64</v>
      </c>
      <c r="B52" s="143"/>
      <c r="C52" s="143"/>
      <c r="D52" s="143"/>
      <c r="E52" s="143"/>
      <c r="F52" s="143"/>
      <c r="G52" s="143"/>
      <c r="H52" s="149"/>
    </row>
    <row r="53" spans="1:8" ht="47.25" customHeight="1" thickBot="1">
      <c r="A53" s="101" t="s">
        <v>65</v>
      </c>
      <c r="B53" s="101" t="s">
        <v>66</v>
      </c>
      <c r="C53" s="102" t="s">
        <v>67</v>
      </c>
      <c r="D53" s="151" t="s">
        <v>138</v>
      </c>
      <c r="E53" s="152"/>
      <c r="F53" s="103">
        <v>0</v>
      </c>
      <c r="G53" s="101"/>
      <c r="H53" s="104"/>
    </row>
    <row r="54" spans="1:8" ht="45.75" customHeight="1" thickBot="1">
      <c r="A54" s="101" t="s">
        <v>68</v>
      </c>
      <c r="B54" s="101" t="s">
        <v>69</v>
      </c>
      <c r="C54" s="102" t="s">
        <v>67</v>
      </c>
      <c r="D54" s="151" t="s">
        <v>69</v>
      </c>
      <c r="E54" s="152"/>
      <c r="F54" s="103">
        <v>0</v>
      </c>
      <c r="G54" s="101"/>
      <c r="H54" s="104"/>
    </row>
    <row r="55" spans="1:8" ht="41.25" customHeight="1" thickBot="1">
      <c r="A55" s="101" t="s">
        <v>179</v>
      </c>
      <c r="B55" s="101" t="s">
        <v>70</v>
      </c>
      <c r="C55" s="102" t="s">
        <v>67</v>
      </c>
      <c r="D55" s="151" t="s">
        <v>70</v>
      </c>
      <c r="E55" s="152"/>
      <c r="F55" s="103">
        <v>0</v>
      </c>
      <c r="G55" s="101"/>
      <c r="H55" s="104"/>
    </row>
    <row r="56" spans="1:8" ht="37.5" customHeight="1" thickBot="1">
      <c r="A56" s="101" t="s">
        <v>71</v>
      </c>
      <c r="B56" s="101" t="s">
        <v>72</v>
      </c>
      <c r="C56" s="102" t="s">
        <v>16</v>
      </c>
      <c r="D56" s="151" t="s">
        <v>72</v>
      </c>
      <c r="E56" s="152"/>
      <c r="F56" s="103">
        <v>0</v>
      </c>
      <c r="G56" s="101"/>
      <c r="H56" s="104"/>
    </row>
    <row r="57" spans="1:8" ht="18.75" customHeight="1" thickBot="1">
      <c r="A57" s="190" t="s">
        <v>73</v>
      </c>
      <c r="B57" s="191"/>
      <c r="C57" s="191"/>
      <c r="D57" s="191"/>
      <c r="E57" s="191"/>
      <c r="F57" s="191"/>
      <c r="G57" s="191"/>
      <c r="H57" s="192"/>
    </row>
    <row r="58" spans="1:8" ht="42.75" customHeight="1" thickBot="1">
      <c r="A58" s="45" t="s">
        <v>74</v>
      </c>
      <c r="B58" s="45" t="s">
        <v>15</v>
      </c>
      <c r="C58" s="46" t="s">
        <v>16</v>
      </c>
      <c r="D58" s="140" t="s">
        <v>15</v>
      </c>
      <c r="E58" s="141"/>
      <c r="F58" s="50">
        <v>0</v>
      </c>
      <c r="G58" s="45"/>
      <c r="H58" s="43"/>
    </row>
    <row r="59" spans="1:8" ht="42" customHeight="1" thickBot="1">
      <c r="A59" s="45" t="s">
        <v>75</v>
      </c>
      <c r="B59" s="45" t="s">
        <v>18</v>
      </c>
      <c r="C59" s="46" t="s">
        <v>16</v>
      </c>
      <c r="D59" s="140" t="s">
        <v>18</v>
      </c>
      <c r="E59" s="141"/>
      <c r="F59" s="50">
        <v>0</v>
      </c>
      <c r="G59" s="45"/>
      <c r="H59" s="43"/>
    </row>
    <row r="60" spans="1:8" ht="48.75" customHeight="1" thickBot="1">
      <c r="A60" s="45" t="s">
        <v>76</v>
      </c>
      <c r="B60" s="45" t="s">
        <v>20</v>
      </c>
      <c r="C60" s="46" t="s">
        <v>16</v>
      </c>
      <c r="D60" s="140" t="s">
        <v>20</v>
      </c>
      <c r="E60" s="141"/>
      <c r="F60" s="50">
        <v>0</v>
      </c>
      <c r="G60" s="45"/>
      <c r="H60" s="43"/>
    </row>
    <row r="61" spans="1:8" ht="44.25" customHeight="1" thickBot="1">
      <c r="A61" s="45" t="s">
        <v>77</v>
      </c>
      <c r="B61" s="45" t="s">
        <v>53</v>
      </c>
      <c r="C61" s="46" t="s">
        <v>16</v>
      </c>
      <c r="D61" s="140" t="s">
        <v>53</v>
      </c>
      <c r="E61" s="141"/>
      <c r="F61" s="50">
        <v>0</v>
      </c>
      <c r="G61" s="45"/>
      <c r="H61" s="43"/>
    </row>
    <row r="62" spans="1:8" ht="42.75" customHeight="1" thickBot="1">
      <c r="A62" s="45" t="s">
        <v>78</v>
      </c>
      <c r="B62" s="45" t="s">
        <v>55</v>
      </c>
      <c r="C62" s="46" t="s">
        <v>16</v>
      </c>
      <c r="D62" s="140" t="s">
        <v>55</v>
      </c>
      <c r="E62" s="141"/>
      <c r="F62" s="50">
        <v>0</v>
      </c>
      <c r="G62" s="45"/>
      <c r="H62" s="43"/>
    </row>
    <row r="63" spans="1:8" ht="42" customHeight="1" thickBot="1">
      <c r="A63" s="47" t="s">
        <v>79</v>
      </c>
      <c r="B63" s="47" t="s">
        <v>57</v>
      </c>
      <c r="C63" s="48" t="s">
        <v>16</v>
      </c>
      <c r="D63" s="193" t="s">
        <v>57</v>
      </c>
      <c r="E63" s="194"/>
      <c r="F63" s="51">
        <f>D70+E70+F70+G70+H70</f>
        <v>480.52</v>
      </c>
      <c r="G63" s="47"/>
      <c r="H63" s="49"/>
    </row>
    <row r="64" spans="1:8" ht="30" customHeight="1" thickBot="1">
      <c r="A64" s="17" t="s">
        <v>139</v>
      </c>
      <c r="B64" s="18"/>
      <c r="C64" s="18"/>
      <c r="D64" s="18"/>
      <c r="E64" s="18"/>
      <c r="F64" s="18"/>
      <c r="G64" s="18"/>
      <c r="H64" s="19"/>
    </row>
    <row r="65" spans="1:8" ht="26.25" thickBot="1">
      <c r="A65" s="4" t="s">
        <v>80</v>
      </c>
      <c r="B65" s="10" t="s">
        <v>81</v>
      </c>
      <c r="C65" s="3" t="s">
        <v>8</v>
      </c>
      <c r="D65" s="20" t="s">
        <v>183</v>
      </c>
      <c r="E65" s="119"/>
      <c r="F65" s="120"/>
      <c r="G65" s="121"/>
      <c r="H65" s="110" t="s">
        <v>181</v>
      </c>
    </row>
    <row r="66" spans="1:8" ht="39.75" customHeight="1" thickBot="1">
      <c r="A66" s="4" t="s">
        <v>82</v>
      </c>
      <c r="B66" s="4" t="s">
        <v>2</v>
      </c>
      <c r="C66" s="3" t="s">
        <v>8</v>
      </c>
      <c r="D66" s="3" t="s">
        <v>184</v>
      </c>
      <c r="E66" s="46"/>
      <c r="F66" s="46"/>
      <c r="G66" s="46"/>
      <c r="H66" s="105"/>
    </row>
    <row r="67" spans="1:8" ht="32.25" customHeight="1" thickBot="1">
      <c r="A67" s="4" t="s">
        <v>83</v>
      </c>
      <c r="B67" s="4" t="s">
        <v>84</v>
      </c>
      <c r="C67" s="3" t="s">
        <v>85</v>
      </c>
      <c r="D67" s="79">
        <f>D68/557.76</f>
        <v>4.998386402753873</v>
      </c>
      <c r="E67" s="90"/>
      <c r="F67" s="90"/>
      <c r="G67" s="122"/>
      <c r="H67" s="106"/>
    </row>
    <row r="68" spans="1:9" ht="37.5" customHeight="1" thickBot="1">
      <c r="A68" s="4" t="s">
        <v>86</v>
      </c>
      <c r="B68" s="4" t="s">
        <v>87</v>
      </c>
      <c r="C68" s="3" t="s">
        <v>16</v>
      </c>
      <c r="D68" s="125">
        <v>2787.9</v>
      </c>
      <c r="E68" s="88"/>
      <c r="F68" s="88"/>
      <c r="G68" s="123"/>
      <c r="H68" s="107"/>
      <c r="I68" s="42"/>
    </row>
    <row r="69" spans="1:8" ht="32.25" customHeight="1" thickBot="1">
      <c r="A69" s="4" t="s">
        <v>88</v>
      </c>
      <c r="B69" s="4" t="s">
        <v>89</v>
      </c>
      <c r="C69" s="3" t="s">
        <v>16</v>
      </c>
      <c r="D69" s="125">
        <v>2307.38</v>
      </c>
      <c r="E69" s="88"/>
      <c r="F69" s="88"/>
      <c r="G69" s="108"/>
      <c r="H69" s="108"/>
    </row>
    <row r="70" spans="1:8" ht="31.5" customHeight="1" thickBot="1">
      <c r="A70" s="4" t="s">
        <v>90</v>
      </c>
      <c r="B70" s="4" t="s">
        <v>91</v>
      </c>
      <c r="C70" s="3" t="s">
        <v>16</v>
      </c>
      <c r="D70" s="88">
        <f>D68-D69</f>
        <v>480.52</v>
      </c>
      <c r="E70" s="88"/>
      <c r="F70" s="88"/>
      <c r="G70" s="108"/>
      <c r="H70" s="108"/>
    </row>
    <row r="71" spans="1:8" ht="63" customHeight="1" thickBot="1">
      <c r="A71" s="4" t="s">
        <v>92</v>
      </c>
      <c r="B71" s="4" t="s">
        <v>93</v>
      </c>
      <c r="C71" s="3" t="s">
        <v>16</v>
      </c>
      <c r="D71" s="126">
        <v>24621.4</v>
      </c>
      <c r="E71" s="89"/>
      <c r="F71" s="91"/>
      <c r="G71" s="91"/>
      <c r="H71" s="91"/>
    </row>
    <row r="72" spans="1:8" ht="29.25" customHeight="1" thickBot="1">
      <c r="A72" s="4" t="s">
        <v>94</v>
      </c>
      <c r="B72" s="4" t="s">
        <v>72</v>
      </c>
      <c r="C72" s="3" t="s">
        <v>16</v>
      </c>
      <c r="D72" s="38">
        <f>D71-D68</f>
        <v>21833.5</v>
      </c>
      <c r="E72" s="109"/>
      <c r="F72" s="109"/>
      <c r="G72" s="109"/>
      <c r="H72" s="109"/>
    </row>
    <row r="73" spans="1:8" ht="39" customHeight="1" thickBot="1">
      <c r="A73" s="4" t="s">
        <v>96</v>
      </c>
      <c r="B73" s="16" t="s">
        <v>95</v>
      </c>
      <c r="C73" s="3" t="s">
        <v>16</v>
      </c>
      <c r="D73" s="199" t="s">
        <v>140</v>
      </c>
      <c r="E73" s="200"/>
      <c r="F73" s="200"/>
      <c r="G73" s="200"/>
      <c r="H73" s="201"/>
    </row>
    <row r="74" spans="1:8" ht="39" customHeight="1" thickBot="1">
      <c r="A74" s="4" t="s">
        <v>98</v>
      </c>
      <c r="B74" s="16" t="s">
        <v>97</v>
      </c>
      <c r="C74" s="3" t="s">
        <v>16</v>
      </c>
      <c r="D74" s="195" t="s">
        <v>140</v>
      </c>
      <c r="E74" s="196"/>
      <c r="F74" s="196"/>
      <c r="G74" s="196"/>
      <c r="H74" s="197"/>
    </row>
    <row r="75" spans="1:8" ht="48" customHeight="1" thickBot="1">
      <c r="A75" s="4" t="s">
        <v>101</v>
      </c>
      <c r="B75" s="16" t="s">
        <v>99</v>
      </c>
      <c r="C75" s="3" t="s">
        <v>16</v>
      </c>
      <c r="D75" s="15"/>
      <c r="E75" s="11">
        <v>0</v>
      </c>
      <c r="F75" s="11">
        <v>0</v>
      </c>
      <c r="G75" s="11">
        <v>0</v>
      </c>
      <c r="H75" s="22">
        <v>0</v>
      </c>
    </row>
    <row r="76" spans="1:8" ht="25.5" customHeight="1" thickBot="1">
      <c r="A76" s="142" t="s">
        <v>100</v>
      </c>
      <c r="B76" s="143"/>
      <c r="C76" s="143"/>
      <c r="D76" s="143"/>
      <c r="E76" s="143"/>
      <c r="F76" s="143"/>
      <c r="G76" s="143"/>
      <c r="H76" s="149"/>
    </row>
    <row r="77" spans="1:8" ht="45" customHeight="1" thickBot="1">
      <c r="A77" s="4" t="s">
        <v>102</v>
      </c>
      <c r="B77" s="92" t="s">
        <v>66</v>
      </c>
      <c r="C77" s="93" t="s">
        <v>67</v>
      </c>
      <c r="D77" s="92" t="s">
        <v>66</v>
      </c>
      <c r="E77" s="130"/>
      <c r="F77" s="131"/>
      <c r="G77" s="132"/>
      <c r="H77" s="94"/>
    </row>
    <row r="78" spans="1:8" ht="45" customHeight="1" thickBot="1">
      <c r="A78" s="4" t="s">
        <v>103</v>
      </c>
      <c r="B78" s="92" t="s">
        <v>69</v>
      </c>
      <c r="C78" s="93" t="s">
        <v>67</v>
      </c>
      <c r="D78" s="92" t="s">
        <v>69</v>
      </c>
      <c r="E78" s="130"/>
      <c r="F78" s="131"/>
      <c r="G78" s="132"/>
      <c r="H78" s="94"/>
    </row>
    <row r="79" spans="1:8" ht="66.75" customHeight="1" thickBot="1">
      <c r="A79" s="4" t="s">
        <v>105</v>
      </c>
      <c r="B79" s="92" t="s">
        <v>70</v>
      </c>
      <c r="C79" s="93" t="s">
        <v>104</v>
      </c>
      <c r="D79" s="92" t="s">
        <v>70</v>
      </c>
      <c r="E79" s="130"/>
      <c r="F79" s="131"/>
      <c r="G79" s="132"/>
      <c r="H79" s="94"/>
    </row>
    <row r="80" spans="1:8" ht="46.5" customHeight="1" thickBot="1">
      <c r="A80" s="4" t="s">
        <v>107</v>
      </c>
      <c r="B80" s="92" t="s">
        <v>72</v>
      </c>
      <c r="C80" s="93" t="s">
        <v>16</v>
      </c>
      <c r="D80" s="92" t="s">
        <v>72</v>
      </c>
      <c r="E80" s="170"/>
      <c r="F80" s="171"/>
      <c r="G80" s="172"/>
      <c r="H80" s="94"/>
    </row>
    <row r="81" spans="1:8" ht="25.5" customHeight="1" thickBot="1">
      <c r="A81" s="142" t="s">
        <v>106</v>
      </c>
      <c r="B81" s="143"/>
      <c r="C81" s="143"/>
      <c r="D81" s="143"/>
      <c r="E81" s="143"/>
      <c r="F81" s="143"/>
      <c r="G81" s="143"/>
      <c r="H81" s="149"/>
    </row>
    <row r="82" spans="1:8" ht="54.75" customHeight="1" thickBot="1">
      <c r="A82" s="4" t="s">
        <v>109</v>
      </c>
      <c r="B82" s="111" t="s">
        <v>108</v>
      </c>
      <c r="C82" s="112" t="s">
        <v>67</v>
      </c>
      <c r="D82" s="111" t="s">
        <v>108</v>
      </c>
      <c r="E82" s="160"/>
      <c r="F82" s="161"/>
      <c r="G82" s="162"/>
      <c r="H82" s="113"/>
    </row>
    <row r="83" spans="1:8" ht="26.25" thickBot="1">
      <c r="A83" s="4" t="s">
        <v>111</v>
      </c>
      <c r="B83" s="111" t="s">
        <v>110</v>
      </c>
      <c r="C83" s="112" t="s">
        <v>67</v>
      </c>
      <c r="D83" s="111" t="s">
        <v>110</v>
      </c>
      <c r="E83" s="163"/>
      <c r="F83" s="164"/>
      <c r="G83" s="165"/>
      <c r="H83" s="114"/>
    </row>
    <row r="84" spans="1:8" ht="59.25" customHeight="1" thickBot="1">
      <c r="A84" s="4" t="s">
        <v>180</v>
      </c>
      <c r="B84" s="111" t="s">
        <v>112</v>
      </c>
      <c r="C84" s="112" t="s">
        <v>16</v>
      </c>
      <c r="D84" s="115" t="s">
        <v>112</v>
      </c>
      <c r="E84" s="167" t="s">
        <v>155</v>
      </c>
      <c r="F84" s="168"/>
      <c r="G84" s="168"/>
      <c r="H84" s="169"/>
    </row>
    <row r="85" ht="12.75">
      <c r="A85" s="1"/>
    </row>
    <row r="86" ht="12.75">
      <c r="A86" s="1"/>
    </row>
    <row r="87" spans="1:8" ht="38.25" customHeight="1">
      <c r="A87" s="166" t="s">
        <v>160</v>
      </c>
      <c r="B87" s="166"/>
      <c r="C87" s="166"/>
      <c r="D87" s="166"/>
      <c r="E87" s="166"/>
      <c r="F87" s="166"/>
      <c r="G87" s="166"/>
      <c r="H87" s="166"/>
    </row>
    <row r="88" ht="12.75">
      <c r="A88" s="1"/>
    </row>
    <row r="89" ht="13.5" thickBot="1">
      <c r="A89" s="2" t="s">
        <v>113</v>
      </c>
    </row>
    <row r="90" spans="1:5" ht="30.75" customHeight="1" thickBot="1">
      <c r="A90" s="23">
        <v>1</v>
      </c>
      <c r="B90" s="24" t="s">
        <v>67</v>
      </c>
      <c r="C90" s="157" t="s">
        <v>114</v>
      </c>
      <c r="D90" s="158"/>
      <c r="E90" s="159"/>
    </row>
    <row r="91" spans="1:5" ht="18.75" customHeight="1" thickBot="1">
      <c r="A91" s="25">
        <v>2</v>
      </c>
      <c r="B91" s="4" t="s">
        <v>115</v>
      </c>
      <c r="C91" s="157" t="s">
        <v>116</v>
      </c>
      <c r="D91" s="158"/>
      <c r="E91" s="159"/>
    </row>
    <row r="92" spans="1:5" ht="16.5" customHeight="1" thickBot="1">
      <c r="A92" s="25">
        <v>3</v>
      </c>
      <c r="B92" s="4" t="s">
        <v>117</v>
      </c>
      <c r="C92" s="157" t="s">
        <v>118</v>
      </c>
      <c r="D92" s="158"/>
      <c r="E92" s="159"/>
    </row>
    <row r="93" spans="1:5" ht="13.5" thickBot="1">
      <c r="A93" s="25">
        <v>4</v>
      </c>
      <c r="B93" s="4" t="s">
        <v>16</v>
      </c>
      <c r="C93" s="157" t="s">
        <v>119</v>
      </c>
      <c r="D93" s="158"/>
      <c r="E93" s="159"/>
    </row>
    <row r="94" spans="1:5" ht="24" customHeight="1" thickBot="1">
      <c r="A94" s="25">
        <v>5</v>
      </c>
      <c r="B94" s="4" t="s">
        <v>85</v>
      </c>
      <c r="C94" s="157" t="s">
        <v>120</v>
      </c>
      <c r="D94" s="158"/>
      <c r="E94" s="159"/>
    </row>
    <row r="95" spans="1:5" ht="21" customHeight="1" thickBot="1">
      <c r="A95" s="26">
        <v>6</v>
      </c>
      <c r="B95" s="27" t="s">
        <v>121</v>
      </c>
      <c r="C95" s="157" t="s">
        <v>122</v>
      </c>
      <c r="D95" s="158"/>
      <c r="E95" s="159"/>
    </row>
    <row r="97" spans="2:3" ht="15">
      <c r="B97" s="198" t="s">
        <v>166</v>
      </c>
      <c r="C97" s="198"/>
    </row>
    <row r="98" spans="2:6" ht="60">
      <c r="B98" s="80" t="s">
        <v>167</v>
      </c>
      <c r="C98" s="81" t="s">
        <v>176</v>
      </c>
      <c r="D98" s="83" t="s">
        <v>182</v>
      </c>
      <c r="E98" s="82" t="s">
        <v>175</v>
      </c>
      <c r="F98" s="84" t="s">
        <v>168</v>
      </c>
    </row>
    <row r="99" spans="2:6" ht="22.5">
      <c r="B99" s="85" t="s">
        <v>169</v>
      </c>
      <c r="C99" s="78">
        <v>262.85</v>
      </c>
      <c r="D99" s="118"/>
      <c r="E99" s="86"/>
      <c r="F99" s="86">
        <f>C99+D99-E99</f>
        <v>262.85</v>
      </c>
    </row>
    <row r="100" spans="2:6" ht="22.5">
      <c r="B100" s="85" t="s">
        <v>170</v>
      </c>
      <c r="C100" s="78">
        <v>153.44</v>
      </c>
      <c r="D100" s="118"/>
      <c r="E100" s="86"/>
      <c r="F100" s="86">
        <f>C100+D100-E100</f>
        <v>153.44</v>
      </c>
    </row>
  </sheetData>
  <sheetProtection/>
  <mergeCells count="74">
    <mergeCell ref="A2:I2"/>
    <mergeCell ref="A1:I1"/>
    <mergeCell ref="B97:C97"/>
    <mergeCell ref="D60:E60"/>
    <mergeCell ref="D56:E56"/>
    <mergeCell ref="C94:E94"/>
    <mergeCell ref="E77:G77"/>
    <mergeCell ref="D59:E59"/>
    <mergeCell ref="C95:E95"/>
    <mergeCell ref="D73:H73"/>
    <mergeCell ref="C93:E93"/>
    <mergeCell ref="A76:H76"/>
    <mergeCell ref="A81:H81"/>
    <mergeCell ref="D39:F39"/>
    <mergeCell ref="D36:F36"/>
    <mergeCell ref="A57:H57"/>
    <mergeCell ref="D54:E54"/>
    <mergeCell ref="D40:F40"/>
    <mergeCell ref="D63:E63"/>
    <mergeCell ref="D41:F41"/>
    <mergeCell ref="E79:G79"/>
    <mergeCell ref="D74:H74"/>
    <mergeCell ref="E80:G80"/>
    <mergeCell ref="D5:F5"/>
    <mergeCell ref="D6:F6"/>
    <mergeCell ref="D7:F7"/>
    <mergeCell ref="D4:F4"/>
    <mergeCell ref="D9:F9"/>
    <mergeCell ref="A8:H8"/>
    <mergeCell ref="D10:F10"/>
    <mergeCell ref="D30:F30"/>
    <mergeCell ref="C90:E90"/>
    <mergeCell ref="C91:E91"/>
    <mergeCell ref="C92:E92"/>
    <mergeCell ref="E82:G82"/>
    <mergeCell ref="E83:G83"/>
    <mergeCell ref="A87:H87"/>
    <mergeCell ref="E84:H84"/>
    <mergeCell ref="D31:F31"/>
    <mergeCell ref="D25:F25"/>
    <mergeCell ref="D18:F18"/>
    <mergeCell ref="D19:F19"/>
    <mergeCell ref="D26:F26"/>
    <mergeCell ref="D27:F27"/>
    <mergeCell ref="D28:F28"/>
    <mergeCell ref="D21:F21"/>
    <mergeCell ref="D42:F42"/>
    <mergeCell ref="A52:H52"/>
    <mergeCell ref="D35:F35"/>
    <mergeCell ref="D62:E62"/>
    <mergeCell ref="D58:E58"/>
    <mergeCell ref="D55:E55"/>
    <mergeCell ref="D53:E53"/>
    <mergeCell ref="F51:G51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8:G78"/>
    <mergeCell ref="D20:F20"/>
    <mergeCell ref="D23:F23"/>
    <mergeCell ref="D24:F24"/>
    <mergeCell ref="D61:E61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2016-02-29T09:28:14Z</cp:lastPrinted>
  <dcterms:created xsi:type="dcterms:W3CDTF">1996-10-08T23:32:33Z</dcterms:created>
  <dcterms:modified xsi:type="dcterms:W3CDTF">2020-03-03T08:33:05Z</dcterms:modified>
  <cp:category/>
  <cp:version/>
  <cp:contentType/>
  <cp:contentStatus/>
</cp:coreProperties>
</file>