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<sst xmlns="http://schemas.openxmlformats.org/spreadsheetml/2006/main" count="108" uniqueCount="69">
  <si>
    <t>О Т Ч Е Т по М К Д</t>
  </si>
  <si>
    <t>за период с 01.01.2013 г. по 31.12.2013 г.</t>
  </si>
  <si>
    <t>Парижской Коммуны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</si>
  <si>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</si>
  <si>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</si>
  <si>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</si>
  <si>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</si>
  <si>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</si>
  <si>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</si>
  <si>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</si>
  <si>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</si>
  <si>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</si>
  <si>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</si>
  <si>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</si>
  <si>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</si>
  <si>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</si>
  <si>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</si>
  <si>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</si>
  <si>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</si>
  <si>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</si>
  <si>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</si>
  <si>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</si>
  <si>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</si>
  <si>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</si>
  <si>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</si>
  <si>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</si>
  <si>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</si>
  <si>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</si>
  <si>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</si>
  <si>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</si>
  <si>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</si>
  <si>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</si>
  <si>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</si>
  <si>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</si>
  <si>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</si>
  <si>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</si>
  <si>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</si>
  <si>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</si>
  <si>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</si>
  <si>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</si>
  <si>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</si>
  <si>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</si>
  <si>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</si>
  <si>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</si>
  <si>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</si>
  <si>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</si>
  <si>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</si>
  <si>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</si>
  <si>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дебиторской задолженности</t>
  </si>
  <si>
    <t>Ремонт входных дверей</t>
  </si>
  <si>
    <t>Таблички на подъезды</t>
  </si>
  <si>
    <t>Ремонт металлических ограждений</t>
  </si>
  <si>
    <t>8 м</t>
  </si>
  <si>
    <t>6 шт</t>
  </si>
  <si>
    <t>16 м2</t>
  </si>
  <si>
    <t>Ремонт подъездов</t>
  </si>
  <si>
    <t xml:space="preserve">план 2014 </t>
  </si>
  <si>
    <t>ЖЭУ-2</t>
  </si>
  <si>
    <t>П. Коммуны</t>
  </si>
  <si>
    <t>ремонт подъезда</t>
  </si>
  <si>
    <t>план</t>
  </si>
  <si>
    <t>ремонт вентиляции</t>
  </si>
  <si>
    <t xml:space="preserve">ремонт козырьков над входными дверями,                                                                          дверей,                                                                           </t>
  </si>
  <si>
    <t>18 м2,       0,77 м2</t>
  </si>
  <si>
    <t>выполнено</t>
  </si>
  <si>
    <t>остекление в 3 подъезде</t>
  </si>
  <si>
    <t>0,7 м2</t>
  </si>
  <si>
    <t>ремонт межпанельных швов</t>
  </si>
  <si>
    <t xml:space="preserve">18 м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</si>
</sst>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14" fontId="9" fillId="0" borderId="11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2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workbookViewId="0" topLeftCell="A3">
      <selection activeCell="J20" sqref="J20:J23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81" t="s">
        <v>0</v>
      </c>
      <c r="E1" s="82"/>
      <c r="F1" s="82"/>
      <c r="G1" s="3"/>
      <c r="H1" s="4"/>
      <c r="I1" s="4"/>
    </row>
    <row r="2" spans="2:9" ht="12.75">
      <c r="B2" s="2"/>
      <c r="D2" s="83" t="s">
        <v>1</v>
      </c>
      <c r="E2" s="84"/>
      <c r="F2" s="84"/>
      <c r="G2" s="5"/>
      <c r="H2" s="4"/>
      <c r="I2" s="4"/>
    </row>
    <row r="3" spans="1:4" ht="18.75">
      <c r="A3" s="4"/>
      <c r="B3" s="6" t="s">
        <v>2</v>
      </c>
      <c r="C3" s="7">
        <v>82</v>
      </c>
      <c r="D3" s="8"/>
    </row>
    <row r="4" spans="2:4" ht="15" customHeight="1">
      <c r="B4" s="9" t="s">
        <v>3</v>
      </c>
      <c r="C4" s="10">
        <v>2856.9</v>
      </c>
      <c r="D4" s="11" t="s">
        <v>4</v>
      </c>
    </row>
    <row r="5" spans="2:4" ht="15.75" customHeight="1">
      <c r="B5" s="9" t="s">
        <v>5</v>
      </c>
      <c r="C5" s="10">
        <v>2569.5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5" t="s">
        <v>9</v>
      </c>
      <c r="E8" s="86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9">
        <v>46540.85</v>
      </c>
      <c r="E9" s="80"/>
      <c r="F9" s="23">
        <f>50457.32+8076.57</f>
        <v>58533.89</v>
      </c>
      <c r="G9" s="8">
        <v>0</v>
      </c>
      <c r="H9" s="8">
        <f>D9-F9</f>
        <v>-11993.04</v>
      </c>
    </row>
    <row r="10" spans="1:8" ht="18" customHeight="1">
      <c r="A10" s="20"/>
      <c r="B10" s="21" t="s">
        <v>14</v>
      </c>
      <c r="C10" s="22"/>
      <c r="D10" s="79">
        <v>65505.85</v>
      </c>
      <c r="E10" s="80"/>
      <c r="F10" s="23">
        <f>53017.61+10893.58</f>
        <v>63911.19</v>
      </c>
      <c r="G10" s="8">
        <f>D10-F10</f>
        <v>1594.6599999999962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46540.85</v>
      </c>
      <c r="E14" s="22">
        <f>D14</f>
        <v>46540.85</v>
      </c>
      <c r="F14" s="22">
        <f>F9</f>
        <v>58533.89</v>
      </c>
      <c r="G14" s="34" t="s">
        <v>48</v>
      </c>
    </row>
    <row r="15" spans="1:7" ht="22.5">
      <c r="A15" s="30"/>
      <c r="B15" s="33" t="s">
        <v>23</v>
      </c>
      <c r="C15" s="22" t="s">
        <v>21</v>
      </c>
      <c r="D15" s="22">
        <v>71349.45</v>
      </c>
      <c r="E15" s="22">
        <f>D15</f>
        <v>71349.45</v>
      </c>
      <c r="F15" s="22">
        <f>54486.59+11865.62</f>
        <v>66352.20999999999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128065.7</v>
      </c>
      <c r="E16" s="22">
        <f>D16</f>
        <v>128065.7</v>
      </c>
      <c r="F16" s="22">
        <f>97053.15+22013.74</f>
        <v>119066.89</v>
      </c>
      <c r="G16" s="35" t="s">
        <v>22</v>
      </c>
    </row>
    <row r="17" spans="1:7" ht="12.75">
      <c r="A17" s="30"/>
      <c r="B17" s="33" t="s">
        <v>25</v>
      </c>
      <c r="C17" s="22" t="s">
        <v>21</v>
      </c>
      <c r="D17" s="22">
        <v>21220.23</v>
      </c>
      <c r="E17" s="22">
        <f>D17</f>
        <v>21220.23</v>
      </c>
      <c r="F17" s="22">
        <f>14068.28+3528.97</f>
        <v>17597.25</v>
      </c>
      <c r="G17" s="35"/>
    </row>
    <row r="18" spans="1:7" ht="25.5">
      <c r="A18" s="30"/>
      <c r="B18" s="33" t="s">
        <v>26</v>
      </c>
      <c r="C18" s="22" t="s">
        <v>21</v>
      </c>
      <c r="D18" s="22">
        <v>41414.96</v>
      </c>
      <c r="E18" s="22">
        <f>D18</f>
        <v>41414.96</v>
      </c>
      <c r="F18" s="22">
        <f>24468.4+9502.35</f>
        <v>33970.75</v>
      </c>
      <c r="G18" s="35" t="s">
        <v>22</v>
      </c>
    </row>
    <row r="19" spans="1:10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44264.19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65505.85</v>
      </c>
      <c r="E22" s="36"/>
      <c r="F22" s="40">
        <f>H35</f>
        <v>19647</v>
      </c>
      <c r="G22" s="36">
        <f>D22-F22</f>
        <v>45858.85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44264.19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7" customFormat="1" ht="22.5">
      <c r="A26" s="59"/>
      <c r="B26" s="59" t="s">
        <v>57</v>
      </c>
      <c r="C26" s="60" t="s">
        <v>58</v>
      </c>
      <c r="D26" s="60">
        <v>82</v>
      </c>
      <c r="E26" s="60"/>
      <c r="F26" s="60" t="s">
        <v>49</v>
      </c>
      <c r="G26" s="61" t="s">
        <v>54</v>
      </c>
      <c r="H26" s="59"/>
      <c r="I26" s="59"/>
      <c r="J26" s="62" t="s">
        <v>56</v>
      </c>
      <c r="K26" s="59"/>
      <c r="L26" s="63"/>
      <c r="M26" s="64"/>
    </row>
    <row r="27" spans="1:13" ht="22.5">
      <c r="A27" s="65"/>
      <c r="B27" s="65" t="s">
        <v>57</v>
      </c>
      <c r="C27" s="65" t="s">
        <v>58</v>
      </c>
      <c r="D27" s="67">
        <v>82</v>
      </c>
      <c r="E27" s="65"/>
      <c r="F27" s="35" t="s">
        <v>50</v>
      </c>
      <c r="G27" s="66" t="s">
        <v>53</v>
      </c>
      <c r="H27" s="65"/>
      <c r="I27" s="65"/>
      <c r="J27" s="65" t="s">
        <v>56</v>
      </c>
      <c r="K27" s="65"/>
      <c r="L27" s="65"/>
      <c r="M27" s="65"/>
    </row>
    <row r="28" spans="1:13" ht="33.75">
      <c r="A28" s="65"/>
      <c r="B28" s="65" t="s">
        <v>57</v>
      </c>
      <c r="C28" s="65" t="s">
        <v>58</v>
      </c>
      <c r="D28" s="67">
        <v>82</v>
      </c>
      <c r="E28" s="65"/>
      <c r="F28" s="35" t="s">
        <v>51</v>
      </c>
      <c r="G28" s="66" t="s">
        <v>52</v>
      </c>
      <c r="H28" s="65"/>
      <c r="I28" s="65"/>
      <c r="J28" s="65" t="s">
        <v>56</v>
      </c>
      <c r="K28" s="65"/>
      <c r="L28" s="65"/>
      <c r="M28" s="65"/>
    </row>
    <row r="29" spans="1:13" ht="22.5">
      <c r="A29" s="65"/>
      <c r="B29" s="65" t="s">
        <v>57</v>
      </c>
      <c r="C29" s="65" t="s">
        <v>58</v>
      </c>
      <c r="D29" s="67">
        <v>82</v>
      </c>
      <c r="E29" s="65"/>
      <c r="F29" s="35" t="s">
        <v>55</v>
      </c>
      <c r="G29" s="66" t="s">
        <v>53</v>
      </c>
      <c r="H29" s="65"/>
      <c r="I29" s="65"/>
      <c r="J29" s="65" t="s">
        <v>56</v>
      </c>
      <c r="K29" s="65"/>
      <c r="L29" s="65"/>
      <c r="M29" s="65"/>
    </row>
    <row r="30" spans="1:13" s="71" customFormat="1" ht="12.75">
      <c r="A30" s="55">
        <v>13</v>
      </c>
      <c r="B30" s="68" t="s">
        <v>57</v>
      </c>
      <c r="C30" s="68" t="s">
        <v>58</v>
      </c>
      <c r="D30" s="68">
        <v>82</v>
      </c>
      <c r="E30" s="68">
        <v>34</v>
      </c>
      <c r="F30" s="55" t="s">
        <v>59</v>
      </c>
      <c r="G30" s="68"/>
      <c r="H30" s="68">
        <v>5146</v>
      </c>
      <c r="I30" s="68">
        <v>2270</v>
      </c>
      <c r="J30" s="68"/>
      <c r="K30" s="68" t="s">
        <v>60</v>
      </c>
      <c r="L30" s="69" t="s">
        <v>60</v>
      </c>
      <c r="M30" s="70"/>
    </row>
    <row r="31" spans="1:13" s="71" customFormat="1" ht="22.5">
      <c r="A31" s="55">
        <v>24</v>
      </c>
      <c r="B31" s="68" t="s">
        <v>57</v>
      </c>
      <c r="C31" s="68" t="s">
        <v>58</v>
      </c>
      <c r="D31" s="68">
        <v>82</v>
      </c>
      <c r="E31" s="68">
        <v>34</v>
      </c>
      <c r="F31" s="55" t="s">
        <v>61</v>
      </c>
      <c r="G31" s="68"/>
      <c r="H31" s="68">
        <v>5228</v>
      </c>
      <c r="I31" s="68">
        <v>2182</v>
      </c>
      <c r="J31" s="68"/>
      <c r="K31" s="68" t="s">
        <v>60</v>
      </c>
      <c r="L31" s="69" t="s">
        <v>60</v>
      </c>
      <c r="M31" s="70"/>
    </row>
    <row r="32" spans="1:15" s="71" customFormat="1" ht="56.25">
      <c r="A32" s="55">
        <v>35</v>
      </c>
      <c r="B32" s="68" t="s">
        <v>57</v>
      </c>
      <c r="C32" s="68" t="s">
        <v>58</v>
      </c>
      <c r="D32" s="68">
        <v>82</v>
      </c>
      <c r="E32" s="68"/>
      <c r="F32" s="55" t="s">
        <v>62</v>
      </c>
      <c r="G32" s="68" t="s">
        <v>63</v>
      </c>
      <c r="H32" s="68">
        <v>8145</v>
      </c>
      <c r="I32" s="68">
        <v>2008</v>
      </c>
      <c r="J32" s="72">
        <v>41547</v>
      </c>
      <c r="K32" s="55" t="s">
        <v>64</v>
      </c>
      <c r="L32" s="78">
        <v>41547</v>
      </c>
      <c r="M32" s="70"/>
      <c r="N32" s="73"/>
      <c r="O32" s="73"/>
    </row>
    <row r="33" spans="1:13" s="71" customFormat="1" ht="22.5">
      <c r="A33" s="54">
        <v>42</v>
      </c>
      <c r="B33" s="74" t="s">
        <v>57</v>
      </c>
      <c r="C33" s="74" t="s">
        <v>58</v>
      </c>
      <c r="D33" s="74">
        <v>82</v>
      </c>
      <c r="E33" s="74"/>
      <c r="F33" s="55" t="s">
        <v>65</v>
      </c>
      <c r="G33" s="55" t="s">
        <v>66</v>
      </c>
      <c r="H33" s="74">
        <v>796</v>
      </c>
      <c r="I33" s="74">
        <v>138</v>
      </c>
      <c r="J33" s="75">
        <v>41578</v>
      </c>
      <c r="K33" s="54" t="s">
        <v>64</v>
      </c>
      <c r="L33" s="56">
        <v>41578</v>
      </c>
      <c r="M33" s="76"/>
    </row>
    <row r="34" spans="1:13" s="71" customFormat="1" ht="33.75">
      <c r="A34" s="54">
        <v>49</v>
      </c>
      <c r="B34" s="74" t="s">
        <v>57</v>
      </c>
      <c r="C34" s="68" t="s">
        <v>58</v>
      </c>
      <c r="D34" s="68">
        <v>82</v>
      </c>
      <c r="E34" s="68">
        <v>54</v>
      </c>
      <c r="F34" s="55" t="s">
        <v>67</v>
      </c>
      <c r="G34" s="55" t="s">
        <v>68</v>
      </c>
      <c r="H34" s="74">
        <v>10706</v>
      </c>
      <c r="I34" s="74">
        <v>2481</v>
      </c>
      <c r="J34" s="77">
        <v>41597</v>
      </c>
      <c r="K34" s="54" t="s">
        <v>64</v>
      </c>
      <c r="L34" s="56">
        <v>41597</v>
      </c>
      <c r="M34" s="76"/>
    </row>
    <row r="35" spans="6:8" ht="12.75">
      <c r="F35" s="58"/>
      <c r="H35" s="1">
        <f>SUM(H32:H34)</f>
        <v>19647</v>
      </c>
    </row>
    <row r="36" ht="12.75">
      <c r="F36" s="58"/>
    </row>
    <row r="37" ht="12.75">
      <c r="F37" s="5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2014-04-15T01:16:58Z</dcterms:modified>
  <cp:category/>
  <cp:version/>
  <cp:contentType/>
  <cp:contentStatus/>
</cp:coreProperties>
</file>