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'2.8.'!$A$1:$H$121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<sst xmlns="http://schemas.openxmlformats.org/spreadsheetml/2006/main" count="293" uniqueCount="188">
  <si>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</si>
  <si>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</si>
  <si>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</si>
  <si>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</si>
  <si>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</si>
  <si>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</si>
  <si>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</si>
  <si>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</si>
  <si>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</si>
  <si>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</si>
  <si>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</si>
  <si>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</si>
  <si>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</si>
  <si>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</si>
  <si>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</si>
  <si>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</si>
  <si>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</si>
  <si>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</si>
  <si>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</si>
  <si>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</si>
  <si>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</si>
  <si>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</si>
  <si>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</si>
  <si>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</si>
  <si>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</si>
  <si>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</si>
  <si>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</si>
  <si>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</si>
  <si>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</si>
  <si>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</si>
  <si>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</si>
  <si>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</si>
  <si>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</si>
  <si>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</si>
  <si>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</si>
  <si>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</si>
  <si>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</si>
  <si>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</si>
  <si>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</si>
  <si>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</si>
  <si>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</si>
  <si>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</si>
  <si>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</si>
  <si>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</si>
  <si>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</si>
  <si>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</si>
  <si>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</si>
  <si>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</si>
  <si>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</si>
  <si>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</si>
  <si>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</si>
  <si>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</si>
  <si>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</si>
  <si>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</si>
  <si>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</si>
  <si>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</si>
  <si>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</si>
  <si>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</si>
  <si>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</si>
  <si>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</si>
  <si>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</si>
  <si>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</si>
  <si>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</si>
  <si>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</si>
  <si>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</si>
  <si>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</si>
  <si>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</si>
  <si>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</si>
  <si>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</si>
  <si>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</si>
  <si>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</si>
  <si>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</si>
  <si>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</si>
  <si>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</si>
  <si>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</si>
  <si>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</si>
  <si>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</si>
  <si>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</si>
  <si>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</si>
  <si>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</si>
  <si>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</si>
  <si>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</si>
  <si>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</si>
  <si>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</si>
  <si>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</si>
  <si>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</si>
  <si>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</si>
  <si>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</si>
  <si>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</si>
  <si>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</si>
  <si>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</si>
  <si>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</si>
  <si>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</si>
  <si>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</si>
  <si>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</si>
  <si>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</si>
  <si>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</si>
  <si>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</si>
  <si>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</si>
  <si>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</si>
  <si>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</si>
  <si>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</si>
  <si>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</si>
  <si>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</si>
  <si>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</si>
  <si>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</si>
  <si>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</si>
  <si>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</si>
  <si>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</si>
  <si>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</si>
  <si>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</si>
  <si>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</si>
  <si>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</si>
  <si>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</si>
  <si>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</si>
  <si>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</si>
  <si>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</si>
  <si>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</si>
  <si>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</si>
  <si>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</si>
  <si>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</si>
  <si>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</si>
  <si>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</si>
  <si>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</si>
  <si>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</si>
  <si>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</si>
  <si>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</si>
  <si>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</si>
  <si>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</si>
  <si>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</si>
  <si>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</si>
  <si>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</si>
  <si>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</si>
  <si>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</si>
  <si>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</si>
  <si>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</si>
  <si>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</si>
  <si>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</si>
  <si>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</si>
  <si>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</si>
  <si>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</si>
  <si>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</si>
  <si>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</si>
  <si>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</si>
  <si>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</si>
  <si>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</si>
  <si>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</si>
  <si>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</si>
  <si>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</si>
  <si>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</si>
  <si>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</si>
  <si>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</si>
  <si>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</si>
  <si>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</si>
  <si>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</si>
  <si>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</si>
  <si>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</si>
  <si>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</si>
  <si>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</si>
  <si>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</si>
  <si>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</si>
  <si>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</si>
  <si>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</si>
  <si>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</si>
  <si>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</si>
  <si>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</si>
  <si>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</si>
  <si>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</si>
  <si>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</si>
  <si>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</si>
  <si>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</si>
  <si>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</si>
  <si>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</si>
  <si>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</si>
  <si>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</si>
  <si>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</si>
  <si>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116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</si>
  <si>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</si>
  <si>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</si>
  <si>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</si>
  <si>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</si>
  <si>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</si>
  <si>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</si>
  <si>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</si>
  <si>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</si>
  <si>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</si>
  <si>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21</t>
  </si>
  <si>
    <t>кв.4,12,20,22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</si>
</sst>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0" fillId="0" borderId="33" xfId="0" applyFont="1" applyBorder="1" applyAlignment="1">
      <alignment wrapText="1"/>
    </xf>
    <xf numFmtId="0" fontId="0" fillId="0" borderId="33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176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1"/>
      <c r="E3" s="142"/>
      <c r="F3" s="14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2"/>
      <c r="E4" s="133"/>
      <c r="F4" s="13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5"/>
      <c r="E5" s="136"/>
      <c r="F5" s="137"/>
      <c r="G5" s="34">
        <v>42370</v>
      </c>
      <c r="H5" s="34"/>
    </row>
    <row r="6" spans="1:8" ht="26.25" thickBot="1">
      <c r="A6" s="4" t="s">
        <v>11</v>
      </c>
      <c r="B6" s="4" t="s">
        <v>12</v>
      </c>
      <c r="C6" s="3"/>
      <c r="D6" s="138"/>
      <c r="E6" s="139"/>
      <c r="F6" s="140"/>
      <c r="G6" s="35">
        <v>42735</v>
      </c>
      <c r="H6" s="5"/>
    </row>
    <row r="7" spans="1:8" ht="38.25" customHeight="1" thickBot="1">
      <c r="A7" s="118" t="s">
        <v>13</v>
      </c>
      <c r="B7" s="119"/>
      <c r="C7" s="119"/>
      <c r="D7" s="120"/>
      <c r="E7" s="120"/>
      <c r="F7" s="120"/>
      <c r="G7" s="119"/>
      <c r="H7" s="121"/>
    </row>
    <row r="8" spans="1:8" ht="33" customHeight="1" thickBot="1">
      <c r="A8" s="39" t="s">
        <v>0</v>
      </c>
      <c r="B8" s="38" t="s">
        <v>1</v>
      </c>
      <c r="C8" s="40" t="s">
        <v>2</v>
      </c>
      <c r="D8" s="144" t="s">
        <v>3</v>
      </c>
      <c r="E8" s="145"/>
      <c r="F8" s="146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2" t="s">
        <v>15</v>
      </c>
      <c r="E9" s="142"/>
      <c r="F9" s="163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2" t="s">
        <v>18</v>
      </c>
      <c r="E10" s="142"/>
      <c r="F10" s="163"/>
      <c r="G10" s="62">
        <v>77985.48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2" t="s">
        <v>20</v>
      </c>
      <c r="E11" s="142"/>
      <c r="F11" s="163"/>
      <c r="G11" s="86">
        <v>130046.67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7" t="s">
        <v>23</v>
      </c>
      <c r="E12" s="168"/>
      <c r="F12" s="169"/>
      <c r="G12" s="87">
        <f>G13+G14+G20+G21+G22+G23</f>
        <v>243462.84000000003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64">
        <v>27606.36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88">
        <v>28000.8</v>
      </c>
      <c r="H14" s="5"/>
    </row>
    <row r="15" spans="1:8" ht="26.25" customHeight="1" thickBot="1">
      <c r="A15" s="4"/>
      <c r="B15" s="6"/>
      <c r="C15" s="3" t="s">
        <v>16</v>
      </c>
      <c r="D15" s="124" t="s">
        <v>155</v>
      </c>
      <c r="E15" s="125"/>
      <c r="F15" s="129"/>
      <c r="G15" s="89">
        <f>22031.92+G32</f>
        <v>40103.759999999995</v>
      </c>
      <c r="H15" s="5"/>
    </row>
    <row r="16" spans="1:8" ht="13.5" customHeight="1" thickBot="1">
      <c r="A16" s="4"/>
      <c r="B16" s="6"/>
      <c r="C16" s="3" t="s">
        <v>16</v>
      </c>
      <c r="D16" s="124" t="s">
        <v>156</v>
      </c>
      <c r="E16" s="125"/>
      <c r="F16" s="129"/>
      <c r="G16" s="90">
        <v>22844.8</v>
      </c>
      <c r="H16" s="48"/>
    </row>
    <row r="17" spans="1:8" ht="13.5" customHeight="1" thickBot="1">
      <c r="A17" s="4"/>
      <c r="B17" s="6"/>
      <c r="C17" s="3" t="s">
        <v>16</v>
      </c>
      <c r="D17" s="124" t="s">
        <v>157</v>
      </c>
      <c r="E17" s="125"/>
      <c r="F17" s="129"/>
      <c r="G17" s="64">
        <v>53069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4">
        <f>G10</f>
        <v>77985.48</v>
      </c>
      <c r="H18" s="5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72">
        <f>G18+G15-G17</f>
        <v>65020.23999999999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4">
        <v>50612.04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62" t="s">
        <v>150</v>
      </c>
      <c r="E21" s="142"/>
      <c r="F21" s="163"/>
      <c r="G21" s="63">
        <v>42724.68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62" t="s">
        <v>151</v>
      </c>
      <c r="E22" s="142"/>
      <c r="F22" s="163"/>
      <c r="G22" s="63">
        <v>10779.6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4" t="s">
        <v>152</v>
      </c>
      <c r="E23" s="165"/>
      <c r="F23" s="166"/>
      <c r="G23" s="63">
        <v>83739.36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62" t="s">
        <v>35</v>
      </c>
      <c r="E24" s="142"/>
      <c r="F24" s="163"/>
      <c r="G24" s="84">
        <f>G25+G26+G27+G28</f>
        <v>192090.94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7" t="s">
        <v>38</v>
      </c>
      <c r="E25" s="168"/>
      <c r="F25" s="169"/>
      <c r="G25" s="80">
        <v>192090.94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4" t="s">
        <v>41</v>
      </c>
      <c r="E26" s="125"/>
      <c r="F26" s="12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4" t="s">
        <v>44</v>
      </c>
      <c r="E27" s="125"/>
      <c r="F27" s="129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4" t="s">
        <v>47</v>
      </c>
      <c r="E28" s="125"/>
      <c r="F28" s="129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4"/>
      <c r="E29" s="125"/>
      <c r="F29" s="129"/>
      <c r="G29" s="94"/>
      <c r="H29" s="81"/>
      <c r="I29" s="77"/>
    </row>
    <row r="30" spans="1:9" ht="13.5" customHeight="1" thickBot="1">
      <c r="A30" s="4"/>
      <c r="B30" s="13"/>
      <c r="C30" s="3"/>
      <c r="D30" s="124" t="s">
        <v>172</v>
      </c>
      <c r="E30" s="125"/>
      <c r="F30" s="170"/>
      <c r="G30" s="95">
        <v>143338.27</v>
      </c>
      <c r="H30" s="82"/>
      <c r="I30" s="77"/>
    </row>
    <row r="31" spans="1:9" ht="13.5" customHeight="1" thickBot="1">
      <c r="A31" s="4"/>
      <c r="B31" s="13"/>
      <c r="C31" s="3"/>
      <c r="D31" s="124" t="s">
        <v>173</v>
      </c>
      <c r="E31" s="125"/>
      <c r="F31" s="125"/>
      <c r="G31" s="95">
        <v>147976.05</v>
      </c>
      <c r="H31" s="82"/>
      <c r="I31" s="77"/>
    </row>
    <row r="32" spans="1:10" ht="13.5" customHeight="1" thickBot="1">
      <c r="A32" s="4"/>
      <c r="B32" s="13"/>
      <c r="C32" s="3"/>
      <c r="D32" s="124" t="s">
        <v>183</v>
      </c>
      <c r="E32" s="125"/>
      <c r="F32" s="125"/>
      <c r="G32" s="95">
        <v>18071.84</v>
      </c>
      <c r="H32" s="82"/>
      <c r="I32" s="77"/>
      <c r="J32" t="s">
        <v>171</v>
      </c>
    </row>
    <row r="33" spans="1:9" ht="13.5" customHeight="1" thickBot="1">
      <c r="A33" s="4"/>
      <c r="B33" s="13"/>
      <c r="C33" s="3"/>
      <c r="D33" s="124" t="s">
        <v>175</v>
      </c>
      <c r="E33" s="125"/>
      <c r="F33" s="125"/>
      <c r="G33" s="83">
        <v>22162.78</v>
      </c>
      <c r="H33" s="82"/>
      <c r="I33" s="77"/>
    </row>
    <row r="34" spans="1:9" ht="13.5" customHeight="1" thickBot="1">
      <c r="A34" s="4"/>
      <c r="B34" s="13"/>
      <c r="C34" s="3"/>
      <c r="D34" s="124" t="s">
        <v>174</v>
      </c>
      <c r="E34" s="125"/>
      <c r="F34" s="125"/>
      <c r="G34" s="96">
        <f>G33+G30-G31</f>
        <v>17525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4" t="s">
        <v>51</v>
      </c>
      <c r="E35" s="125"/>
      <c r="F35" s="129"/>
      <c r="G35" s="65">
        <f>G24+G10</f>
        <v>270076.42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4" t="s">
        <v>53</v>
      </c>
      <c r="E36" s="125"/>
      <c r="F36" s="129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4" t="s">
        <v>55</v>
      </c>
      <c r="E37" s="125"/>
      <c r="F37" s="129"/>
      <c r="G37" s="72">
        <f>G19</f>
        <v>65020.23999999999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4" t="s">
        <v>57</v>
      </c>
      <c r="E38" s="125"/>
      <c r="F38" s="129"/>
      <c r="G38" s="85">
        <f>G11+G12-G24+G34</f>
        <v>198943.57</v>
      </c>
      <c r="H38" s="48"/>
    </row>
    <row r="39" spans="1:8" ht="38.25" customHeight="1" thickBot="1">
      <c r="A39" s="122" t="s">
        <v>58</v>
      </c>
      <c r="B39" s="123"/>
      <c r="C39" s="123"/>
      <c r="D39" s="123"/>
      <c r="E39" s="123"/>
      <c r="F39" s="119"/>
      <c r="G39" s="123"/>
      <c r="H39" s="12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53069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2.1</v>
      </c>
      <c r="F42" s="78" t="s">
        <v>135</v>
      </c>
      <c r="G42" s="59">
        <v>3810334293</v>
      </c>
      <c r="H42" s="60">
        <f>G13</f>
        <v>27606.36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50612.04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42724.68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10779.6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83739.36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7"/>
      <c r="G47" s="129"/>
      <c r="H47" s="60">
        <f>SUM(H41:H46)</f>
        <v>268531.04</v>
      </c>
    </row>
    <row r="48" spans="1:8" ht="19.5" customHeight="1" thickBot="1">
      <c r="A48" s="122" t="s">
        <v>64</v>
      </c>
      <c r="B48" s="123"/>
      <c r="C48" s="123"/>
      <c r="D48" s="123"/>
      <c r="E48" s="123"/>
      <c r="F48" s="123"/>
      <c r="G48" s="123"/>
      <c r="H48" s="130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6" t="s">
        <v>140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26" t="s">
        <v>74</v>
      </c>
      <c r="B53" s="127"/>
      <c r="C53" s="127"/>
      <c r="D53" s="127"/>
      <c r="E53" s="127"/>
      <c r="F53" s="127"/>
      <c r="G53" s="127"/>
      <c r="H53" s="12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60" t="s">
        <v>57</v>
      </c>
      <c r="E59" s="161"/>
      <c r="F59" s="56">
        <f>D66+E66+F66+G66+H66</f>
        <v>130706.05999999995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360.310281697017</v>
      </c>
      <c r="E63" s="97">
        <f>E64/140.38</f>
        <v>685.6014389514175</v>
      </c>
      <c r="F63" s="97">
        <f>F64/14.34</f>
        <v>2325.4086471408646</v>
      </c>
      <c r="G63" s="98">
        <f>G64/22.34</f>
        <v>2885.0859444941807</v>
      </c>
      <c r="H63" s="99">
        <f>H64/0.99</f>
        <v>650.2929292929292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590418.84</v>
      </c>
      <c r="E64" s="64">
        <v>96244.73</v>
      </c>
      <c r="F64" s="64">
        <v>33346.36</v>
      </c>
      <c r="G64" s="71">
        <v>64452.82</v>
      </c>
      <c r="H64" s="67">
        <v>643.79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487764.75</v>
      </c>
      <c r="E65" s="64">
        <v>85077.36</v>
      </c>
      <c r="F65" s="64">
        <v>28450.13</v>
      </c>
      <c r="G65" s="68">
        <v>52152.76</v>
      </c>
      <c r="H65" s="68">
        <v>955.48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102654.08999999997</v>
      </c>
      <c r="E66" s="75">
        <f>E64-E65</f>
        <v>11167.369999999995</v>
      </c>
      <c r="F66" s="75">
        <f>F64-F65</f>
        <v>4896.23</v>
      </c>
      <c r="G66" s="76">
        <f>G64-G65</f>
        <v>12300.059999999998</v>
      </c>
      <c r="H66" s="76">
        <f>H64-H65</f>
        <v>-311.69000000000005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590418.84</v>
      </c>
      <c r="E67" s="69">
        <v>104949.1</v>
      </c>
      <c r="F67" s="69">
        <v>33528.59</v>
      </c>
      <c r="G67" s="70">
        <v>65992.84</v>
      </c>
      <c r="H67" s="70">
        <f>H64</f>
        <v>643.79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E64-E67</f>
        <v>-8704.37000000001</v>
      </c>
      <c r="F68" s="43">
        <f>F64-F67</f>
        <v>-182.22999999999593</v>
      </c>
      <c r="G68" s="43">
        <f>G64-G67</f>
        <v>-1540.0199999999968</v>
      </c>
      <c r="H68" s="43">
        <f>H64-H67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144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144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2" t="s">
        <v>101</v>
      </c>
      <c r="B72" s="123"/>
      <c r="C72" s="123"/>
      <c r="D72" s="123"/>
      <c r="E72" s="123"/>
      <c r="F72" s="123"/>
      <c r="G72" s="123"/>
      <c r="H72" s="130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57" t="s">
        <v>186</v>
      </c>
      <c r="F73" s="158"/>
      <c r="G73" s="159"/>
      <c r="H73" s="102">
        <v>21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57"/>
      <c r="F74" s="158"/>
      <c r="G74" s="159"/>
      <c r="H74" s="102">
        <v>21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57"/>
      <c r="F75" s="158"/>
      <c r="G75" s="159"/>
      <c r="H75" s="102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4"/>
      <c r="F76" s="155"/>
      <c r="G76" s="156"/>
      <c r="H76" s="25">
        <f>D68+E68+F68+G68+H68</f>
        <v>-10426.620000000003</v>
      </c>
    </row>
    <row r="77" spans="1:8" ht="25.5" customHeight="1" thickBot="1">
      <c r="A77" s="122" t="s">
        <v>107</v>
      </c>
      <c r="B77" s="123"/>
      <c r="C77" s="123"/>
      <c r="D77" s="123"/>
      <c r="E77" s="123"/>
      <c r="F77" s="123"/>
      <c r="G77" s="123"/>
      <c r="H77" s="130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8" t="s">
        <v>187</v>
      </c>
      <c r="F78" s="179"/>
      <c r="G78" s="180"/>
      <c r="H78" s="105">
        <v>4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81"/>
      <c r="F79" s="182"/>
      <c r="G79" s="183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75" t="s">
        <v>165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170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8" t="s">
        <v>115</v>
      </c>
      <c r="D86" s="149"/>
      <c r="E86" s="150"/>
    </row>
    <row r="87" spans="1:5" ht="18.75" customHeight="1" thickBot="1">
      <c r="A87" s="28">
        <v>2</v>
      </c>
      <c r="B87" s="4" t="s">
        <v>116</v>
      </c>
      <c r="C87" s="148" t="s">
        <v>117</v>
      </c>
      <c r="D87" s="149"/>
      <c r="E87" s="150"/>
    </row>
    <row r="88" spans="1:5" ht="16.5" customHeight="1" thickBot="1">
      <c r="A88" s="28">
        <v>3</v>
      </c>
      <c r="B88" s="4" t="s">
        <v>118</v>
      </c>
      <c r="C88" s="148" t="s">
        <v>119</v>
      </c>
      <c r="D88" s="149"/>
      <c r="E88" s="150"/>
    </row>
    <row r="89" spans="1:5" ht="13.5" thickBot="1">
      <c r="A89" s="28">
        <v>4</v>
      </c>
      <c r="B89" s="4" t="s">
        <v>16</v>
      </c>
      <c r="C89" s="148" t="s">
        <v>120</v>
      </c>
      <c r="D89" s="149"/>
      <c r="E89" s="150"/>
    </row>
    <row r="90" spans="1:5" ht="24" customHeight="1" thickBot="1">
      <c r="A90" s="28">
        <v>5</v>
      </c>
      <c r="B90" s="4" t="s">
        <v>86</v>
      </c>
      <c r="C90" s="148" t="s">
        <v>121</v>
      </c>
      <c r="D90" s="149"/>
      <c r="E90" s="150"/>
    </row>
    <row r="91" spans="1:5" ht="21" customHeight="1" thickBot="1">
      <c r="A91" s="29">
        <v>6</v>
      </c>
      <c r="B91" s="30" t="s">
        <v>122</v>
      </c>
      <c r="C91" s="148" t="s">
        <v>123</v>
      </c>
      <c r="D91" s="149"/>
      <c r="E91" s="150"/>
    </row>
    <row r="93" spans="1:7" ht="27" customHeight="1">
      <c r="A93" s="115" t="s">
        <v>177</v>
      </c>
      <c r="B93" s="115"/>
      <c r="D93" s="91"/>
      <c r="E93" s="91"/>
      <c r="F93" s="91"/>
      <c r="G93" s="91"/>
    </row>
    <row r="94" spans="1:7" ht="60">
      <c r="A94" s="92" t="s">
        <v>178</v>
      </c>
      <c r="B94" s="108" t="s">
        <v>184</v>
      </c>
      <c r="C94" s="113" t="s">
        <v>179</v>
      </c>
      <c r="D94" s="114" t="s">
        <v>180</v>
      </c>
      <c r="E94" s="109" t="s">
        <v>185</v>
      </c>
      <c r="F94" s="91"/>
      <c r="G94" s="91"/>
    </row>
    <row r="95" spans="1:7" ht="89.25">
      <c r="A95" s="93" t="s">
        <v>181</v>
      </c>
      <c r="B95" s="111">
        <v>547.19</v>
      </c>
      <c r="C95" s="110">
        <v>14192.1</v>
      </c>
      <c r="D95" s="111">
        <v>11537.48</v>
      </c>
      <c r="E95" s="112">
        <f>B95+D95</f>
        <v>12084.67</v>
      </c>
      <c r="F95" s="91"/>
      <c r="G95" s="91"/>
    </row>
    <row r="96" spans="1:7" ht="89.25">
      <c r="A96" s="93" t="s">
        <v>182</v>
      </c>
      <c r="B96" s="111">
        <v>0</v>
      </c>
      <c r="C96" s="110">
        <v>8023.78</v>
      </c>
      <c r="D96" s="111">
        <v>5322.51</v>
      </c>
      <c r="E96" s="112">
        <f>B96+D96</f>
        <v>5322.51</v>
      </c>
      <c r="F96" s="91"/>
      <c r="G96" s="91"/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2016-03-15T01:59:48Z</cp:lastPrinted>
  <dcterms:created xsi:type="dcterms:W3CDTF">1996-10-08T23:32:33Z</dcterms:created>
  <dcterms:modified xsi:type="dcterms:W3CDTF">2018-03-13T05:51:36Z</dcterms:modified>
  <cp:category/>
  <cp:version/>
  <cp:contentType/>
  <cp:contentStatus/>
</cp:coreProperties>
</file>