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<sst xmlns="http://schemas.openxmlformats.org/spreadsheetml/2006/main" count="287" uniqueCount="186">
  <si>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</si>
  <si>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</si>
  <si>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</si>
  <si>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</si>
  <si>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</si>
  <si>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</si>
  <si>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</si>
  <si>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</si>
  <si>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</si>
  <si>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</si>
  <si>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</si>
  <si>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</si>
  <si>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</si>
  <si>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</si>
  <si>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</si>
  <si>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</si>
  <si>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</si>
  <si>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</si>
  <si>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</si>
  <si>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</si>
  <si>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</si>
  <si>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</si>
  <si>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</si>
  <si>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</si>
  <si>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</si>
  <si>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</si>
  <si>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</si>
  <si>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</si>
  <si>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</si>
  <si>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</si>
  <si>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</si>
  <si>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</si>
  <si>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</si>
  <si>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</si>
  <si>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</si>
  <si>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</si>
  <si>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</si>
  <si>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</si>
  <si>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</si>
  <si>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</si>
  <si>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</si>
  <si>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</si>
  <si>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</si>
  <si>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</si>
  <si>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</si>
  <si>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</si>
  <si>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</si>
  <si>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</si>
  <si>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</si>
  <si>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</si>
  <si>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</si>
  <si>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</si>
  <si>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</si>
  <si>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</si>
  <si>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</si>
  <si>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</si>
  <si>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</si>
  <si>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</si>
  <si>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</si>
  <si>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</si>
  <si>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</si>
  <si>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</si>
  <si>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</si>
  <si>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</si>
  <si>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</si>
  <si>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</si>
  <si>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</si>
  <si>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</si>
  <si>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</si>
  <si>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</si>
  <si>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</si>
  <si>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</si>
  <si>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</si>
  <si>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</si>
  <si>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</si>
  <si>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</si>
  <si>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</si>
  <si>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</si>
  <si>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</si>
  <si>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</si>
  <si>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</si>
  <si>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</si>
  <si>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</si>
  <si>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</si>
  <si>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</si>
  <si>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</si>
  <si>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</si>
  <si>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</si>
  <si>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</si>
  <si>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</si>
  <si>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</si>
  <si>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</si>
  <si>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</si>
  <si>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</si>
  <si>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</si>
  <si>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</si>
  <si>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</si>
  <si>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</si>
  <si>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</si>
  <si>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</si>
  <si>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</si>
  <si>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</si>
  <si>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</si>
  <si>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</si>
  <si>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</si>
  <si>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</si>
  <si>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</si>
  <si>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</si>
  <si>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</si>
  <si>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</si>
  <si>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</si>
  <si>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</si>
  <si>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</si>
  <si>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</si>
  <si>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</si>
  <si>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</si>
  <si>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</si>
  <si>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</si>
  <si>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</si>
  <si>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</si>
  <si>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</si>
  <si>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</si>
  <si>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</si>
  <si>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</si>
  <si>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</si>
  <si>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</si>
  <si>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</si>
  <si>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</si>
  <si>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</si>
  <si>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</si>
  <si>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</si>
  <si>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</si>
  <si>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</si>
  <si>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</si>
  <si>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</si>
  <si>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</si>
  <si>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</si>
  <si>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</si>
  <si>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</si>
  <si>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</si>
  <si>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</si>
  <si>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</si>
  <si>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</si>
  <si>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</si>
  <si>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</si>
  <si>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</si>
  <si>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</si>
  <si>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</si>
  <si>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</si>
  <si>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</si>
  <si>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</si>
  <si>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</si>
  <si>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</si>
  <si>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</si>
  <si>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</si>
  <si>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</si>
  <si>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</si>
  <si>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</si>
  <si>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</si>
  <si>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</si>
  <si>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</si>
  <si>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</si>
  <si>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</si>
  <si>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</si>
  <si>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</si>
  <si>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</si>
  <si>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</si>
  <si>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</si>
  <si>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</si>
  <si>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</si>
  <si>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</si>
  <si>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</si>
  <si>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</si>
  <si>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</si>
  <si>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</si>
  <si>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</si>
  <si>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</si>
  <si>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</si>
  <si>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</si>
  <si>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</si>
  <si>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</si>
  <si>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</si>
  <si>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</si>
  <si>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</si>
  <si>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16  </t>
    </r>
    <r>
      <rPr>
        <b/>
        <sz val="12"/>
        <color indexed="10"/>
        <rFont val="Arial"/>
        <family val="2"/>
      </rPr>
      <t>за 2021 год</t>
    </r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</si>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</sst>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4" t="s">
        <v>184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4"/>
      <c r="E3" s="132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98">
        <v>44561</v>
      </c>
      <c r="H6" s="5"/>
    </row>
    <row r="7" spans="1:8" ht="38.25" customHeight="1" thickBot="1">
      <c r="A7" s="189" t="s">
        <v>13</v>
      </c>
      <c r="B7" s="190"/>
      <c r="C7" s="190"/>
      <c r="D7" s="191"/>
      <c r="E7" s="191"/>
      <c r="F7" s="191"/>
      <c r="G7" s="190"/>
      <c r="H7" s="192"/>
    </row>
    <row r="8" spans="1:8" ht="33" customHeight="1" thickBot="1">
      <c r="A8" s="35" t="s">
        <v>0</v>
      </c>
      <c r="B8" s="34" t="s">
        <v>1</v>
      </c>
      <c r="C8" s="36" t="s">
        <v>2</v>
      </c>
      <c r="D8" s="186" t="s">
        <v>3</v>
      </c>
      <c r="E8" s="187"/>
      <c r="F8" s="18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13275.6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24750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12245.17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73">
        <v>4361.51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0"/>
      <c r="G15" s="74">
        <v>2104.33</v>
      </c>
      <c r="H15" s="5"/>
    </row>
    <row r="16" spans="1:8" ht="13.5" customHeight="1" thickBot="1">
      <c r="A16" s="4"/>
      <c r="B16" s="6"/>
      <c r="C16" s="3" t="s">
        <v>16</v>
      </c>
      <c r="D16" s="128" t="s">
        <v>147</v>
      </c>
      <c r="E16" s="129"/>
      <c r="F16" s="130"/>
      <c r="G16" s="75">
        <v>5975.75</v>
      </c>
      <c r="H16" s="43"/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3">
        <f>G10</f>
        <v>13275.6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61">
        <f>G18+G15-G17</f>
        <v>15379.93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7883.66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8937.1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8937.1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0"/>
      <c r="G30" s="88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9" t="s">
        <v>180</v>
      </c>
      <c r="E32" s="140"/>
      <c r="F32" s="14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45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8" t="s">
        <v>162</v>
      </c>
      <c r="E35" s="129"/>
      <c r="F35" s="12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8" t="s">
        <v>161</v>
      </c>
      <c r="E36" s="129"/>
      <c r="F36" s="12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8" t="s">
        <v>181</v>
      </c>
      <c r="E37" s="129"/>
      <c r="F37" s="12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0"/>
      <c r="G38" s="60">
        <f>G25+G40</f>
        <v>24317.03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0"/>
      <c r="G40" s="61">
        <f>G19</f>
        <v>15379.93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0"/>
      <c r="G41" s="44">
        <f>G11+G12+G31-G25</f>
        <v>28058.07</v>
      </c>
      <c r="H41" s="44"/>
    </row>
    <row r="42" spans="1:8" ht="38.25" customHeight="1" thickBot="1">
      <c r="A42" s="125" t="s">
        <v>58</v>
      </c>
      <c r="B42" s="126"/>
      <c r="C42" s="126"/>
      <c r="D42" s="126"/>
      <c r="E42" s="126"/>
      <c r="F42" s="190"/>
      <c r="G42" s="126"/>
      <c r="H42" s="19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7883.66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30"/>
      <c r="H49" s="55">
        <f>SUM(H44:H48)</f>
        <v>7883.66</v>
      </c>
    </row>
    <row r="50" spans="1:8" ht="19.5" customHeight="1" thickBot="1">
      <c r="A50" s="125" t="s">
        <v>64</v>
      </c>
      <c r="B50" s="126"/>
      <c r="C50" s="126"/>
      <c r="D50" s="126"/>
      <c r="E50" s="126"/>
      <c r="F50" s="126"/>
      <c r="G50" s="126"/>
      <c r="H50" s="12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6" t="s">
        <v>135</v>
      </c>
      <c r="E51" s="14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6" t="s">
        <v>69</v>
      </c>
      <c r="E52" s="14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6" t="s">
        <v>70</v>
      </c>
      <c r="E53" s="14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6" t="s">
        <v>72</v>
      </c>
      <c r="E54" s="147"/>
      <c r="F54" s="102">
        <v>0</v>
      </c>
      <c r="G54" s="100"/>
      <c r="H54" s="103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6" t="s">
        <v>57</v>
      </c>
      <c r="E61" s="197"/>
      <c r="F61" s="51">
        <f>D68+E68+F68+G68+H68</f>
        <v>2846.9600000000005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11.411880078453349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5702.06</v>
      </c>
      <c r="E66" s="87"/>
      <c r="F66" s="124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2855.1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2846.9600000000005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5767.04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64.97999999999956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5" t="s">
        <v>137</v>
      </c>
      <c r="E71" s="156"/>
      <c r="F71" s="156"/>
      <c r="G71" s="156"/>
      <c r="H71" s="15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5" t="s">
        <v>100</v>
      </c>
      <c r="B74" s="126"/>
      <c r="C74" s="126"/>
      <c r="D74" s="126"/>
      <c r="E74" s="126"/>
      <c r="F74" s="126"/>
      <c r="G74" s="126"/>
      <c r="H74" s="12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9" t="s">
        <v>168</v>
      </c>
      <c r="F75" s="200"/>
      <c r="G75" s="201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9"/>
      <c r="F76" s="200"/>
      <c r="G76" s="201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9"/>
      <c r="F77" s="200"/>
      <c r="G77" s="201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1"/>
      <c r="F78" s="172"/>
      <c r="G78" s="173"/>
      <c r="H78" s="93">
        <f>D70+E70+F70+G70+H70</f>
        <v>64.97999999999956</v>
      </c>
    </row>
    <row r="79" spans="1:8" ht="25.5" customHeight="1" thickBot="1">
      <c r="A79" s="125" t="s">
        <v>106</v>
      </c>
      <c r="B79" s="126"/>
      <c r="C79" s="126"/>
      <c r="D79" s="126"/>
      <c r="E79" s="126"/>
      <c r="F79" s="126"/>
      <c r="G79" s="126"/>
      <c r="H79" s="12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1">
        <v>2.4</v>
      </c>
      <c r="F80" s="162"/>
      <c r="G80" s="163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4">
        <v>2.4</v>
      </c>
      <c r="F81" s="165"/>
      <c r="G81" s="166"/>
      <c r="H81" s="113">
        <v>2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8" t="s">
        <v>152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157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f>548.43+10.59</f>
        <v>559.02</v>
      </c>
      <c r="D97" s="116"/>
      <c r="E97" s="85"/>
      <c r="F97" s="85">
        <f>C97+D97-E97</f>
        <v>559.02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2022-03-16T03:04:51Z</dcterms:modified>
  <cp:category/>
  <cp:version/>
  <cp:contentType/>
  <cp:contentStatus/>
</cp:coreProperties>
</file>