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<sst xmlns="http://schemas.openxmlformats.org/spreadsheetml/2006/main" count="291" uniqueCount="186">
  <si>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</si>
  <si>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</si>
  <si>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</si>
  <si>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</si>
  <si>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</si>
  <si>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</si>
  <si>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</si>
  <si>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</si>
  <si>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</si>
  <si>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</si>
  <si>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</si>
  <si>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</si>
  <si>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</si>
  <si>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</si>
  <si>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</si>
  <si>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</si>
  <si>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</si>
  <si>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</si>
  <si>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</si>
  <si>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</si>
  <si>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</si>
  <si>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</si>
  <si>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</si>
  <si>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</si>
  <si>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</si>
  <si>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</si>
  <si>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</si>
  <si>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</si>
  <si>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</si>
  <si>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</si>
  <si>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</si>
  <si>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</si>
  <si>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</si>
  <si>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</si>
  <si>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</si>
  <si>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</si>
  <si>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</si>
  <si>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</si>
  <si>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</si>
  <si>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</si>
  <si>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</si>
  <si>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</si>
  <si>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</si>
  <si>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</si>
  <si>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</si>
  <si>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</si>
  <si>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</si>
  <si>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</si>
  <si>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</si>
  <si>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</si>
  <si>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</si>
  <si>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</si>
  <si>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</si>
  <si>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</si>
  <si>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</si>
  <si>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</si>
  <si>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</si>
  <si>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</si>
  <si>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</si>
  <si>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</si>
  <si>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</si>
  <si>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</si>
  <si>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</si>
  <si>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</si>
  <si>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</si>
  <si>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</si>
  <si>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</si>
  <si>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</si>
  <si>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</si>
  <si>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</si>
  <si>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</si>
  <si>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</si>
  <si>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</si>
  <si>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</si>
  <si>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</si>
  <si>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</si>
  <si>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</si>
  <si>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</si>
  <si>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</si>
  <si>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</si>
  <si>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</si>
  <si>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</si>
  <si>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</si>
  <si>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</si>
  <si>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</si>
  <si>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</si>
  <si>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</si>
  <si>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</si>
  <si>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</si>
  <si>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</si>
  <si>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</si>
  <si>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</si>
  <si>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</si>
  <si>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</si>
  <si>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</si>
  <si>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</si>
  <si>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</si>
  <si>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</si>
  <si>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</si>
  <si>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</si>
  <si>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</si>
  <si>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</si>
  <si>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</si>
  <si>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</si>
  <si>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</si>
  <si>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</si>
  <si>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</si>
  <si>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</si>
  <si>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</si>
  <si>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</si>
  <si>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</si>
  <si>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</si>
  <si>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</si>
  <si>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</si>
  <si>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</si>
  <si>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</si>
  <si>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</si>
  <si>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</si>
  <si>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</si>
  <si>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</si>
  <si>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</si>
  <si>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</si>
  <si>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</si>
  <si>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</si>
  <si>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</si>
  <si>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</si>
  <si>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</si>
  <si>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</si>
  <si>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</si>
  <si>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</si>
  <si>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</si>
  <si>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</si>
  <si>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</si>
  <si>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</si>
  <si>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</si>
  <si>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</si>
  <si>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</si>
  <si>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</si>
  <si>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</si>
  <si>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</si>
  <si>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</si>
  <si>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</si>
  <si>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</si>
  <si>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</si>
  <si>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</si>
  <si>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</si>
  <si>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</si>
  <si>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</si>
  <si>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</si>
  <si>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</si>
  <si>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</si>
  <si>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</si>
  <si>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</si>
  <si>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</si>
  <si>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</si>
  <si>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</si>
  <si>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</si>
  <si>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</si>
  <si>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</si>
  <si>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</si>
  <si>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</si>
  <si>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</si>
  <si>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</si>
  <si>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</si>
  <si>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</si>
  <si>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</si>
  <si>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</si>
  <si>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</si>
  <si>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</si>
  <si>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</si>
  <si>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</si>
  <si>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</si>
  <si>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</si>
  <si>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</si>
  <si>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</si>
  <si>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</si>
  <si>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</si>
  <si>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</si>
  <si>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4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</si>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</sst>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17374.38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-3552.05</f>
        <v>-3552.05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f>G13+G14+G20+G21+G22+G23+G31</f>
        <v>91540.23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25755.11</f>
        <v>25755.11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9981.12</f>
        <v>9981.12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4">
        <f>9304.47</f>
        <v>9304.47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3">
        <f>-2444.5+G14-G15</f>
        <v>-1767.8499999999985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5">
        <f>4558</f>
        <v>4558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17374.38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22120.85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18055.89</f>
        <v>18055.89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12526.57</f>
        <v>12526.57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3335.12</f>
        <v>3335.12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21886.42</f>
        <v>21886.42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85941.5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85941.5</f>
        <v>85941.5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103315.88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22120.85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2046.679999999993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4558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5.49</v>
      </c>
      <c r="F42" s="80" t="s">
        <v>136</v>
      </c>
      <c r="G42" s="60">
        <v>3810334293</v>
      </c>
      <c r="H42" s="61">
        <f>G13</f>
        <v>25755.11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18055.89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12526.57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3335.12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21886.42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86117.11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-8682.739999999994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155.9835882282474</v>
      </c>
      <c r="E63" s="76">
        <f>E64/117.48</f>
        <v>310.53438883214164</v>
      </c>
      <c r="F63" s="76">
        <f>F64/12</f>
        <v>721.7116666666667</v>
      </c>
      <c r="G63" s="77">
        <f>G64/18.26</f>
        <v>989.8565169769987</v>
      </c>
      <c r="H63" s="78">
        <f>H64/0.88</f>
        <v>386.3068181818182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234377.82</f>
        <v>234377.82</v>
      </c>
      <c r="E64" s="65">
        <f>36481.58</f>
        <v>36481.58</v>
      </c>
      <c r="F64" s="65">
        <f>8660.54</f>
        <v>8660.54</v>
      </c>
      <c r="G64" s="72">
        <f>18074.78</f>
        <v>18074.78</v>
      </c>
      <c r="H64" s="68">
        <f>339.95</f>
        <v>339.95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238006.97</f>
        <v>238006.97</v>
      </c>
      <c r="E65" s="65">
        <f>43464.65</f>
        <v>43464.65</v>
      </c>
      <c r="F65" s="65">
        <f>8342.05</f>
        <v>8342.05</v>
      </c>
      <c r="G65" s="69">
        <f>16469.13</f>
        <v>16469.13</v>
      </c>
      <c r="H65" s="69">
        <f>334.61</f>
        <v>334.61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-3629.149999999994</v>
      </c>
      <c r="E66" s="76">
        <f>E64-E65</f>
        <v>-6983.07</v>
      </c>
      <c r="F66" s="76">
        <f>F64-F65</f>
        <v>318.4900000000016</v>
      </c>
      <c r="G66" s="78">
        <f>G64-G65</f>
        <v>1605.6499999999978</v>
      </c>
      <c r="H66" s="78">
        <f>H64-H65</f>
        <v>5.339999999999975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234367.48</f>
        <v>234367.48</v>
      </c>
      <c r="E67" s="70">
        <f>26581.95</f>
        <v>26581.95</v>
      </c>
      <c r="F67" s="70">
        <f>6376.78</f>
        <v>6376.78</v>
      </c>
      <c r="G67" s="71">
        <f>13410.73</f>
        <v>13410.73</v>
      </c>
      <c r="H67" s="71">
        <v>340.21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-10.339999999996508</v>
      </c>
      <c r="E68" s="44">
        <f>E67-E64</f>
        <v>-9899.630000000001</v>
      </c>
      <c r="F68" s="44">
        <f>F67-F64</f>
        <v>-2283.760000000001</v>
      </c>
      <c r="G68" s="44">
        <f>G67-G64</f>
        <v>-4664.049999999999</v>
      </c>
      <c r="H68" s="44">
        <f>H67-H64</f>
        <v>0.2599999999999909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10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-16857.52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1</v>
      </c>
      <c r="F78" s="109"/>
      <c r="G78" s="110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1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3" spans="1:2" ht="15">
      <c r="A93" s="101" t="s">
        <v>179</v>
      </c>
      <c r="B93" s="101"/>
    </row>
    <row r="94" spans="1:3" ht="15">
      <c r="A94" s="95" t="s">
        <v>180</v>
      </c>
      <c r="B94" s="96" t="s">
        <v>181</v>
      </c>
      <c r="C94" s="97" t="s">
        <v>182</v>
      </c>
    </row>
    <row r="95" spans="1:3" ht="22.5">
      <c r="A95" s="98" t="s">
        <v>183</v>
      </c>
      <c r="B95" s="99">
        <v>586.8</v>
      </c>
      <c r="C95" s="100">
        <v>326.23</v>
      </c>
    </row>
    <row r="96" spans="1:3" ht="22.5">
      <c r="A96" s="98" t="s">
        <v>184</v>
      </c>
      <c r="B96" s="99">
        <v>556.7</v>
      </c>
      <c r="C96" s="100">
        <v>286.04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3:B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2017-03-20T01:13:41Z</dcterms:modified>
  <cp:category/>
  <cp:version/>
  <cp:contentType/>
  <cp:contentStatus/>
</cp:coreProperties>
</file>