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<sst xmlns="http://schemas.openxmlformats.org/spreadsheetml/2006/main" count="286" uniqueCount="186">
  <si>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</si>
  <si>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</si>
  <si>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</si>
  <si>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</si>
  <si>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</si>
  <si>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</si>
  <si>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</si>
  <si>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</si>
  <si>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</si>
  <si>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</si>
  <si>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</si>
  <si>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</si>
  <si>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</si>
  <si>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</si>
  <si>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</si>
  <si>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</si>
  <si>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</si>
  <si>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</si>
  <si>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</si>
  <si>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</si>
  <si>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</si>
  <si>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</si>
  <si>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</si>
  <si>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</si>
  <si>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</si>
  <si>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</si>
  <si>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</si>
  <si>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</si>
  <si>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</si>
  <si>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</si>
  <si>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</si>
  <si>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</si>
  <si>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</si>
  <si>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</si>
  <si>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</si>
  <si>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</si>
  <si>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</si>
  <si>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</si>
  <si>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</si>
  <si>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</si>
  <si>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</si>
  <si>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</si>
  <si>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</si>
  <si>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</si>
  <si>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</si>
  <si>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</si>
  <si>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</si>
  <si>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</si>
  <si>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</si>
  <si>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</si>
  <si>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</si>
  <si>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</si>
  <si>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</si>
  <si>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</si>
  <si>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</si>
  <si>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</si>
  <si>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</si>
  <si>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</si>
  <si>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</si>
  <si>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</si>
  <si>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</si>
  <si>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</si>
  <si>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</si>
  <si>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</si>
  <si>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</si>
  <si>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</si>
  <si>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</si>
  <si>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</si>
  <si>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</si>
  <si>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</si>
  <si>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</si>
  <si>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</si>
  <si>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</si>
  <si>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</si>
  <si>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</si>
  <si>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</si>
  <si>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</si>
  <si>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</si>
  <si>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</si>
  <si>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</si>
  <si>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</si>
  <si>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</si>
  <si>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</si>
  <si>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</si>
  <si>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</si>
  <si>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</si>
  <si>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</si>
  <si>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</si>
  <si>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</si>
  <si>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</si>
  <si>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</si>
  <si>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</si>
  <si>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</si>
  <si>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</si>
  <si>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</si>
  <si>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</si>
  <si>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</si>
  <si>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</si>
  <si>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</si>
  <si>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</si>
  <si>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</si>
  <si>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</si>
  <si>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</si>
  <si>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</si>
  <si>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</si>
  <si>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</si>
  <si>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</si>
  <si>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</si>
  <si>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</si>
  <si>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</si>
  <si>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</si>
  <si>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</si>
  <si>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</si>
  <si>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</si>
  <si>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</si>
  <si>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</si>
  <si>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</si>
  <si>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</si>
  <si>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</si>
  <si>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</si>
  <si>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</si>
  <si>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</si>
  <si>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</si>
  <si>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</si>
  <si>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</si>
  <si>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</si>
  <si>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</si>
  <si>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</si>
  <si>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</si>
  <si>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</si>
  <si>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</si>
  <si>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</si>
  <si>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</si>
  <si>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</si>
  <si>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</si>
  <si>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</si>
  <si>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</si>
  <si>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</si>
  <si>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</si>
  <si>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</si>
  <si>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</si>
  <si>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</si>
  <si>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</si>
  <si>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</si>
  <si>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</si>
  <si>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</si>
  <si>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</si>
  <si>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</si>
  <si>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</si>
  <si>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</si>
  <si>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</si>
  <si>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</si>
  <si>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</si>
  <si>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</si>
  <si>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</si>
  <si>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</si>
  <si>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</si>
  <si>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</si>
  <si>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</si>
  <si>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</si>
  <si>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</si>
  <si>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</si>
  <si>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</si>
  <si>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</si>
  <si>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</si>
  <si>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</si>
  <si>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</si>
  <si>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</si>
  <si>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</si>
  <si>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</si>
  <si>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</si>
  <si>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</si>
  <si>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</si>
  <si>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</si>
  <si>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</si>
  <si>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</si>
  <si>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</si>
  <si>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</si>
  <si>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</si>
  <si>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</si>
  <si>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</si>
  <si>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</si>
  <si>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</si>
  <si>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ООО "Инженерные сети"</t>
  </si>
  <si>
    <t>Оплачено за 2022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</si>
  <si>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Шахтерская, д. 18  </t>
    </r>
    <r>
      <rPr>
        <b/>
        <sz val="12"/>
        <color indexed="10"/>
        <rFont val="Arial"/>
        <family val="2"/>
      </rPr>
      <t>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</si>
</sst>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8">
        <v>44926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22418.58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15487.7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1" t="s">
        <v>23</v>
      </c>
      <c r="E12" s="142"/>
      <c r="F12" s="143"/>
      <c r="G12" s="72">
        <f>G13+G14+G20+G21+G22+G23+G31</f>
        <v>18631.2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3">
        <f>G32+5242.32</f>
        <v>5242.32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29"/>
      <c r="G15" s="74">
        <v>5468.75</v>
      </c>
      <c r="H15" s="5"/>
    </row>
    <row r="16" spans="1:8" ht="13.5" customHeight="1" thickBot="1">
      <c r="A16" s="4"/>
      <c r="B16" s="6"/>
      <c r="C16" s="3" t="s">
        <v>16</v>
      </c>
      <c r="D16" s="127" t="s">
        <v>147</v>
      </c>
      <c r="E16" s="128"/>
      <c r="F16" s="129"/>
      <c r="G16" s="75">
        <v>4350.38</v>
      </c>
      <c r="H16" s="43"/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29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22418.58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1">
        <f>G18+G15-G17</f>
        <v>27887.33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9">
        <v>9475.68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8">
        <v>0</v>
      </c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8">
        <v>3913.2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16643.03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5">
        <v>16643.03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8"/>
      <c r="H30" s="66"/>
      <c r="I30" s="63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8" t="s">
        <v>179</v>
      </c>
      <c r="E32" s="139"/>
      <c r="F32" s="14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4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27" t="s">
        <v>162</v>
      </c>
      <c r="E35" s="128"/>
      <c r="F35" s="128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27" t="s">
        <v>161</v>
      </c>
      <c r="E36" s="128"/>
      <c r="F36" s="128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27" t="s">
        <v>180</v>
      </c>
      <c r="E37" s="128"/>
      <c r="F37" s="128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29"/>
      <c r="G38" s="60">
        <f>G25+G40</f>
        <v>44530.36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29"/>
      <c r="G40" s="61">
        <f>G19</f>
        <v>27887.33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29"/>
      <c r="G41" s="44">
        <f>G11+G12+G31-G25</f>
        <v>17475.870000000003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/>
      <c r="F44" s="64"/>
      <c r="G44" s="54"/>
      <c r="H44" s="55"/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/>
      <c r="F45" s="64"/>
      <c r="G45" s="54"/>
      <c r="H45" s="55"/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9475.68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/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1.59</v>
      </c>
      <c r="F48" s="56" t="s">
        <v>183</v>
      </c>
      <c r="G48" s="54">
        <v>3848006622</v>
      </c>
      <c r="H48" s="55">
        <f>G23</f>
        <v>3913.2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7"/>
      <c r="G49" s="129"/>
      <c r="H49" s="55">
        <f>SUM(H44:H48)</f>
        <v>13388.880000000001</v>
      </c>
    </row>
    <row r="50" spans="1:8" ht="19.5" customHeight="1" thickBot="1">
      <c r="A50" s="124" t="s">
        <v>64</v>
      </c>
      <c r="B50" s="125"/>
      <c r="C50" s="125"/>
      <c r="D50" s="125"/>
      <c r="E50" s="125"/>
      <c r="F50" s="125"/>
      <c r="G50" s="125"/>
      <c r="H50" s="126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5" t="s">
        <v>135</v>
      </c>
      <c r="E51" s="146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5" t="s">
        <v>69</v>
      </c>
      <c r="E52" s="146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5" t="s">
        <v>70</v>
      </c>
      <c r="E53" s="146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5" t="s">
        <v>72</v>
      </c>
      <c r="E54" s="146"/>
      <c r="F54" s="102">
        <v>0</v>
      </c>
      <c r="G54" s="100"/>
      <c r="H54" s="103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5" t="s">
        <v>57</v>
      </c>
      <c r="E61" s="196"/>
      <c r="F61" s="51">
        <f>D68+E68+F68+G68+H68</f>
        <v>1988.1900000000023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37.28779570107673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18631.22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16643.03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1988.1900000000023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18631.22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4" t="s">
        <v>137</v>
      </c>
      <c r="E71" s="155"/>
      <c r="F71" s="155"/>
      <c r="G71" s="155"/>
      <c r="H71" s="15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4" t="s">
        <v>100</v>
      </c>
      <c r="B74" s="125"/>
      <c r="C74" s="125"/>
      <c r="D74" s="125"/>
      <c r="E74" s="125"/>
      <c r="F74" s="125"/>
      <c r="G74" s="125"/>
      <c r="H74" s="126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98"/>
      <c r="F75" s="199"/>
      <c r="G75" s="200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98"/>
      <c r="F76" s="199"/>
      <c r="G76" s="200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98"/>
      <c r="F77" s="199"/>
      <c r="G77" s="200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0"/>
      <c r="F78" s="171"/>
      <c r="G78" s="172"/>
      <c r="H78" s="93"/>
    </row>
    <row r="79" spans="1:8" ht="25.5" customHeight="1" thickBot="1">
      <c r="A79" s="124" t="s">
        <v>106</v>
      </c>
      <c r="B79" s="125"/>
      <c r="C79" s="125"/>
      <c r="D79" s="125"/>
      <c r="E79" s="125"/>
      <c r="F79" s="125"/>
      <c r="G79" s="125"/>
      <c r="H79" s="126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0"/>
      <c r="F80" s="161"/>
      <c r="G80" s="162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3"/>
      <c r="F81" s="164"/>
      <c r="G81" s="165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1" t="s">
        <v>114</v>
      </c>
      <c r="D88" s="152"/>
      <c r="E88" s="153"/>
    </row>
    <row r="89" spans="1:5" ht="18.75" customHeight="1" thickBot="1">
      <c r="A89" s="25">
        <v>2</v>
      </c>
      <c r="B89" s="4" t="s">
        <v>115</v>
      </c>
      <c r="C89" s="151" t="s">
        <v>116</v>
      </c>
      <c r="D89" s="152"/>
      <c r="E89" s="153"/>
    </row>
    <row r="90" spans="1:5" ht="16.5" customHeight="1" thickBot="1">
      <c r="A90" s="25">
        <v>3</v>
      </c>
      <c r="B90" s="4" t="s">
        <v>117</v>
      </c>
      <c r="C90" s="151" t="s">
        <v>118</v>
      </c>
      <c r="D90" s="152"/>
      <c r="E90" s="153"/>
    </row>
    <row r="91" spans="1:5" ht="13.5" thickBot="1">
      <c r="A91" s="25">
        <v>4</v>
      </c>
      <c r="B91" s="4" t="s">
        <v>16</v>
      </c>
      <c r="C91" s="151" t="s">
        <v>119</v>
      </c>
      <c r="D91" s="152"/>
      <c r="E91" s="153"/>
    </row>
    <row r="92" spans="1:5" ht="24" customHeight="1" thickBot="1">
      <c r="A92" s="25">
        <v>5</v>
      </c>
      <c r="B92" s="4" t="s">
        <v>85</v>
      </c>
      <c r="C92" s="151" t="s">
        <v>120</v>
      </c>
      <c r="D92" s="152"/>
      <c r="E92" s="153"/>
    </row>
    <row r="93" spans="1:5" ht="21" customHeight="1" thickBot="1">
      <c r="A93" s="26">
        <v>6</v>
      </c>
      <c r="B93" s="27" t="s">
        <v>121</v>
      </c>
      <c r="C93" s="151" t="s">
        <v>122</v>
      </c>
      <c r="D93" s="152"/>
      <c r="E93" s="153"/>
    </row>
    <row r="95" spans="2:3" ht="15">
      <c r="B95" s="197" t="s">
        <v>163</v>
      </c>
      <c r="C95" s="197"/>
    </row>
    <row r="96" spans="2:6" ht="60">
      <c r="B96" s="79" t="s">
        <v>164</v>
      </c>
      <c r="C96" s="80" t="s">
        <v>173</v>
      </c>
      <c r="D96" s="82" t="s">
        <v>184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725.12</v>
      </c>
      <c r="D97" s="116">
        <v>743.84</v>
      </c>
      <c r="E97" s="85"/>
      <c r="F97" s="85">
        <f>C97+D97-E97</f>
        <v>1468.96</v>
      </c>
    </row>
    <row r="98" spans="2:6" ht="22.5">
      <c r="B98" s="84" t="s">
        <v>167</v>
      </c>
      <c r="C98" s="78">
        <v>0</v>
      </c>
      <c r="D98" s="116">
        <v>0</v>
      </c>
      <c r="E98" s="85"/>
      <c r="F98" s="85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2023-03-02T06:29:07Z</dcterms:modified>
  <cp:category/>
  <cp:version/>
  <cp:contentType/>
  <cp:contentStatus/>
</cp:coreProperties>
</file>