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<sst xmlns="http://schemas.openxmlformats.org/spreadsheetml/2006/main" count="297" uniqueCount="192">
  <si>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</si>
  <si>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</si>
  <si>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</si>
  <si>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</si>
  <si>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</si>
  <si>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</si>
  <si>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</si>
  <si>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</si>
  <si>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</si>
  <si>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</si>
  <si>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</si>
  <si>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</si>
  <si>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</si>
  <si>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</si>
  <si>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</si>
  <si>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</si>
  <si>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</si>
  <si>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</si>
  <si>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</si>
  <si>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</si>
  <si>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</si>
  <si>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</si>
  <si>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</si>
  <si>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</si>
  <si>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</si>
  <si>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</si>
  <si>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</si>
  <si>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</si>
  <si>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</si>
  <si>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</si>
  <si>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</si>
  <si>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</si>
  <si>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</si>
  <si>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</si>
  <si>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</si>
  <si>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</si>
  <si>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</si>
  <si>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</si>
  <si>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</si>
  <si>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</si>
  <si>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</si>
  <si>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</si>
  <si>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</si>
  <si>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</si>
  <si>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</si>
  <si>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</si>
  <si>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</si>
  <si>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</si>
  <si>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</si>
  <si>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</si>
  <si>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</si>
  <si>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</si>
  <si>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</si>
  <si>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</si>
  <si>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</si>
  <si>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</si>
  <si>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</si>
  <si>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</si>
  <si>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</si>
  <si>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</si>
  <si>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</si>
  <si>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</si>
  <si>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</si>
  <si>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</si>
  <si>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</si>
  <si>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</si>
  <si>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</si>
  <si>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</si>
  <si>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</si>
  <si>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</si>
  <si>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</si>
  <si>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</si>
  <si>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</si>
  <si>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</si>
  <si>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</si>
  <si>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</si>
  <si>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</si>
  <si>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</si>
  <si>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</si>
  <si>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</si>
  <si>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</si>
  <si>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</si>
  <si>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</si>
  <si>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</si>
  <si>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</si>
  <si>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</si>
  <si>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</si>
  <si>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</si>
  <si>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</si>
  <si>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</si>
  <si>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</si>
  <si>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</si>
  <si>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</si>
  <si>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</si>
  <si>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</si>
  <si>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</si>
  <si>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</si>
  <si>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</si>
  <si>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</si>
  <si>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</si>
  <si>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</si>
  <si>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</si>
  <si>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</si>
  <si>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</si>
  <si>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</si>
  <si>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</si>
  <si>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</si>
  <si>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</si>
  <si>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</si>
  <si>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</si>
  <si>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</si>
  <si>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</si>
  <si>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</si>
  <si>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</si>
  <si>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</si>
  <si>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</si>
  <si>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</si>
  <si>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</si>
  <si>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</si>
  <si>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</si>
  <si>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</si>
  <si>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</si>
  <si>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</si>
  <si>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</si>
  <si>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</si>
  <si>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</si>
  <si>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</si>
  <si>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</si>
  <si>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</si>
  <si>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</si>
  <si>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</si>
  <si>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</si>
  <si>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</si>
  <si>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</si>
  <si>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</si>
  <si>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</si>
  <si>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</si>
  <si>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</si>
  <si>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</si>
  <si>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</si>
  <si>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</si>
  <si>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</si>
  <si>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</si>
  <si>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</si>
  <si>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</si>
  <si>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</si>
  <si>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</si>
  <si>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</si>
  <si>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</si>
  <si>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</si>
  <si>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</si>
  <si>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</si>
  <si>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</si>
  <si>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</si>
  <si>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</si>
  <si>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</si>
  <si>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</si>
  <si>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</si>
  <si>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</si>
  <si>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</si>
  <si>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</si>
  <si>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</si>
  <si>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</si>
  <si>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</si>
  <si>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</si>
  <si>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</si>
  <si>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</si>
  <si>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</si>
  <si>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</si>
  <si>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</si>
  <si>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</si>
  <si>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</si>
  <si>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</si>
  <si>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</si>
  <si>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</si>
  <si>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</si>
  <si>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</si>
  <si>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</si>
  <si>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</si>
  <si>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</si>
  <si>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</si>
  <si>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</si>
  <si>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</si>
  <si>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</si>
  <si>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</si>
  <si>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</si>
  <si>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</si>
  <si>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</si>
  <si>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</si>
  <si>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</si>
  <si>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"В" з</t>
    </r>
    <r>
      <rPr>
        <b/>
        <sz val="12"/>
        <color indexed="10"/>
        <rFont val="Arial"/>
        <family val="2"/>
      </rPr>
      <t>а 2019 год</t>
    </r>
  </si>
  <si>
    <t>3,6,9,10,13,15,23,25,41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</si>
</sst>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190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3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6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7">
        <v>43830</v>
      </c>
      <c r="H6" s="5"/>
    </row>
    <row r="7" spans="1:8" ht="38.25" customHeight="1" thickBot="1">
      <c r="A7" s="190" t="s">
        <v>13</v>
      </c>
      <c r="B7" s="191"/>
      <c r="C7" s="191"/>
      <c r="D7" s="192"/>
      <c r="E7" s="192"/>
      <c r="F7" s="192"/>
      <c r="G7" s="191"/>
      <c r="H7" s="193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72526.28</v>
      </c>
      <c r="H10" s="41"/>
      <c r="I10" t="s">
        <v>175</v>
      </c>
      <c r="J10" t="s">
        <v>176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2">
        <v>325004.09</v>
      </c>
      <c r="H11" s="43"/>
      <c r="I11" t="s">
        <v>174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43" t="s">
        <v>23</v>
      </c>
      <c r="E12" s="144"/>
      <c r="F12" s="145"/>
      <c r="G12" s="73">
        <f>G13+G14+G20+G21+G22+G23+G31+G24</f>
        <v>512894.85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59">
        <v>51029.04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74">
        <f>G32+59721.29</f>
        <v>60596.98</v>
      </c>
      <c r="H14" s="5"/>
    </row>
    <row r="15" spans="1:8" ht="26.25" customHeight="1" thickBot="1">
      <c r="A15" s="4"/>
      <c r="B15" s="6"/>
      <c r="C15" s="3" t="s">
        <v>16</v>
      </c>
      <c r="D15" s="129" t="s">
        <v>149</v>
      </c>
      <c r="E15" s="130"/>
      <c r="F15" s="131"/>
      <c r="G15" s="75">
        <f>G34+58193.38</f>
        <v>58996.1</v>
      </c>
      <c r="H15" s="5"/>
    </row>
    <row r="16" spans="1:8" ht="13.5" customHeight="1" thickBot="1">
      <c r="A16" s="4"/>
      <c r="B16" s="6"/>
      <c r="C16" s="3" t="s">
        <v>16</v>
      </c>
      <c r="D16" s="129" t="s">
        <v>150</v>
      </c>
      <c r="E16" s="130"/>
      <c r="F16" s="131"/>
      <c r="G16" s="76">
        <f>G37+37640.76</f>
        <v>37992.96</v>
      </c>
      <c r="H16" s="43"/>
    </row>
    <row r="17" spans="1:8" ht="13.5" customHeight="1" thickBot="1">
      <c r="A17" s="4"/>
      <c r="B17" s="6"/>
      <c r="C17" s="3" t="s">
        <v>16</v>
      </c>
      <c r="D17" s="129" t="s">
        <v>151</v>
      </c>
      <c r="E17" s="130"/>
      <c r="F17" s="131"/>
      <c r="G17" s="59">
        <v>34988.05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3">
        <f>G10</f>
        <v>72526.28</v>
      </c>
      <c r="H18" s="41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62">
        <f>G18+G15-G17</f>
        <v>96534.33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213163.98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2" t="s">
        <v>144</v>
      </c>
      <c r="E21" s="133"/>
      <c r="F21" s="134"/>
      <c r="G21" s="58">
        <v>-35062.52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2" t="s">
        <v>145</v>
      </c>
      <c r="E22" s="133"/>
      <c r="F22" s="134"/>
      <c r="G22" s="58">
        <v>22991.09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5" t="s">
        <v>146</v>
      </c>
      <c r="E23" s="136"/>
      <c r="F23" s="137"/>
      <c r="G23" s="58">
        <v>178602.65</v>
      </c>
      <c r="H23" s="5"/>
    </row>
    <row r="24" spans="1:8" ht="35.25" customHeight="1" thickBot="1">
      <c r="A24" s="4" t="s">
        <v>42</v>
      </c>
      <c r="B24" s="30" t="s">
        <v>183</v>
      </c>
      <c r="C24" s="3" t="s">
        <v>16</v>
      </c>
      <c r="D24" s="135" t="s">
        <v>184</v>
      </c>
      <c r="E24" s="136"/>
      <c r="F24" s="137"/>
      <c r="G24" s="58">
        <v>13878.87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32" t="s">
        <v>35</v>
      </c>
      <c r="E25" s="133"/>
      <c r="F25" s="134"/>
      <c r="G25" s="71">
        <f>G26+G33</f>
        <v>585517.05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6">
        <v>578391.12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1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1"/>
      <c r="G29" s="78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1"/>
      <c r="G30" s="88"/>
      <c r="H30" s="67"/>
      <c r="I30" s="64"/>
    </row>
    <row r="31" spans="1:9" ht="13.5" customHeight="1" thickBot="1">
      <c r="A31" s="4"/>
      <c r="B31" s="12"/>
      <c r="C31" s="3"/>
      <c r="D31" s="129" t="s">
        <v>164</v>
      </c>
      <c r="E31" s="130"/>
      <c r="F31" s="130"/>
      <c r="G31" s="69">
        <v>7694.76</v>
      </c>
      <c r="H31" s="68"/>
      <c r="I31" s="64"/>
    </row>
    <row r="32" spans="1:9" ht="13.5" customHeight="1" thickBot="1">
      <c r="A32" s="4"/>
      <c r="B32" s="12"/>
      <c r="C32" s="3"/>
      <c r="D32" s="140" t="s">
        <v>188</v>
      </c>
      <c r="E32" s="141"/>
      <c r="F32" s="142"/>
      <c r="G32" s="69">
        <v>875.69</v>
      </c>
      <c r="H32" s="68"/>
      <c r="I32" s="64"/>
    </row>
    <row r="33" spans="1:10" ht="13.5" customHeight="1" thickBot="1">
      <c r="A33" s="4"/>
      <c r="B33" s="12"/>
      <c r="C33" s="3"/>
      <c r="D33" s="129" t="s">
        <v>165</v>
      </c>
      <c r="E33" s="130"/>
      <c r="F33" s="130"/>
      <c r="G33" s="69">
        <v>7125.93</v>
      </c>
      <c r="H33" s="68"/>
      <c r="I33" s="77"/>
      <c r="J33" t="s">
        <v>163</v>
      </c>
    </row>
    <row r="34" spans="1:9" ht="13.5" customHeight="1" thickBot="1">
      <c r="A34" s="4"/>
      <c r="B34" s="12"/>
      <c r="C34" s="3"/>
      <c r="D34" s="129" t="s">
        <v>179</v>
      </c>
      <c r="E34" s="130"/>
      <c r="F34" s="146"/>
      <c r="G34" s="70">
        <v>802.72</v>
      </c>
      <c r="H34" s="68"/>
      <c r="I34" s="77"/>
    </row>
    <row r="35" spans="1:9" ht="21.75" customHeight="1" thickBot="1">
      <c r="A35" s="4"/>
      <c r="B35" s="12"/>
      <c r="C35" s="3"/>
      <c r="D35" s="129" t="s">
        <v>167</v>
      </c>
      <c r="E35" s="130"/>
      <c r="F35" s="130"/>
      <c r="G35" s="70">
        <v>971.97</v>
      </c>
      <c r="H35" s="68"/>
      <c r="I35" s="64"/>
    </row>
    <row r="36" spans="1:9" ht="27.75" customHeight="1" thickBot="1">
      <c r="A36" s="4"/>
      <c r="B36" s="12"/>
      <c r="C36" s="3"/>
      <c r="D36" s="129" t="s">
        <v>166</v>
      </c>
      <c r="E36" s="130"/>
      <c r="F36" s="130"/>
      <c r="G36" s="93">
        <f>G35+G31-G33</f>
        <v>1540.7999999999993</v>
      </c>
      <c r="H36" s="68"/>
      <c r="I36" s="64"/>
    </row>
    <row r="37" spans="1:9" ht="27.75" customHeight="1" thickBot="1">
      <c r="A37" s="4"/>
      <c r="B37" s="12"/>
      <c r="C37" s="3"/>
      <c r="D37" s="129" t="s">
        <v>189</v>
      </c>
      <c r="E37" s="130"/>
      <c r="F37" s="130"/>
      <c r="G37" s="114">
        <v>352.2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29" t="s">
        <v>51</v>
      </c>
      <c r="E38" s="130"/>
      <c r="F38" s="131"/>
      <c r="G38" s="60">
        <f>G25+G40</f>
        <v>682051.38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1"/>
      <c r="G39" s="11">
        <v>0</v>
      </c>
      <c r="H39" s="94"/>
      <c r="M39" t="s">
        <v>163</v>
      </c>
    </row>
    <row r="40" spans="1:8" ht="44.25" customHeight="1" thickBot="1">
      <c r="A40" s="4" t="s">
        <v>158</v>
      </c>
      <c r="B40" s="4" t="s">
        <v>55</v>
      </c>
      <c r="C40" s="3" t="s">
        <v>16</v>
      </c>
      <c r="D40" s="129" t="s">
        <v>55</v>
      </c>
      <c r="E40" s="130"/>
      <c r="F40" s="131"/>
      <c r="G40" s="62">
        <f>G19</f>
        <v>96534.33</v>
      </c>
      <c r="H40" s="41"/>
    </row>
    <row r="41" spans="1:8" ht="39" customHeight="1" thickBot="1">
      <c r="A41" s="4" t="s">
        <v>159</v>
      </c>
      <c r="B41" s="4" t="s">
        <v>148</v>
      </c>
      <c r="C41" s="3" t="s">
        <v>16</v>
      </c>
      <c r="D41" s="129" t="s">
        <v>57</v>
      </c>
      <c r="E41" s="130"/>
      <c r="F41" s="131"/>
      <c r="G41" s="44">
        <f>G11+G12+G31-G25</f>
        <v>260076.6499999999</v>
      </c>
      <c r="H41" s="44"/>
    </row>
    <row r="42" spans="1:8" ht="38.25" customHeight="1" thickBot="1">
      <c r="A42" s="126" t="s">
        <v>58</v>
      </c>
      <c r="B42" s="127"/>
      <c r="C42" s="127"/>
      <c r="D42" s="127"/>
      <c r="E42" s="127"/>
      <c r="F42" s="191"/>
      <c r="G42" s="127"/>
      <c r="H42" s="193"/>
    </row>
    <row r="43" spans="1:8" ht="68.25" thickBot="1">
      <c r="A43" s="4" t="s">
        <v>160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34988.05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1.82</v>
      </c>
      <c r="F45" s="53" t="s">
        <v>136</v>
      </c>
      <c r="G45" s="54">
        <v>3848006622</v>
      </c>
      <c r="H45" s="55">
        <f>G13</f>
        <v>51029.04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5" t="s">
        <v>134</v>
      </c>
      <c r="G46" s="54">
        <v>3848000155</v>
      </c>
      <c r="H46" s="55">
        <f>G20</f>
        <v>213163.98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5" t="s">
        <v>135</v>
      </c>
      <c r="G47" s="54">
        <v>3837003965</v>
      </c>
      <c r="H47" s="55">
        <f>G21</f>
        <v>-35062.52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22991.09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178602.65</v>
      </c>
    </row>
    <row r="50" spans="1:8" ht="40.5" customHeight="1" thickBot="1">
      <c r="A50" s="4" t="s">
        <v>161</v>
      </c>
      <c r="B50" s="4" t="s">
        <v>62</v>
      </c>
      <c r="C50" s="3" t="s">
        <v>16</v>
      </c>
      <c r="D50" s="4"/>
      <c r="E50" s="4"/>
      <c r="F50" s="149"/>
      <c r="G50" s="131"/>
      <c r="H50" s="55">
        <f>SUM(H44:H49)</f>
        <v>465712.29000000004</v>
      </c>
    </row>
    <row r="51" spans="1:8" ht="19.5" customHeight="1" thickBot="1">
      <c r="A51" s="126" t="s">
        <v>64</v>
      </c>
      <c r="B51" s="127"/>
      <c r="C51" s="127"/>
      <c r="D51" s="127"/>
      <c r="E51" s="127"/>
      <c r="F51" s="127"/>
      <c r="G51" s="127"/>
      <c r="H51" s="128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47" t="s">
        <v>138</v>
      </c>
      <c r="E52" s="148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47" t="s">
        <v>69</v>
      </c>
      <c r="E53" s="148"/>
      <c r="F53" s="101">
        <v>0</v>
      </c>
      <c r="G53" s="99"/>
      <c r="H53" s="102"/>
    </row>
    <row r="54" spans="1:8" ht="41.25" customHeight="1" thickBot="1">
      <c r="A54" s="99" t="s">
        <v>185</v>
      </c>
      <c r="B54" s="99" t="s">
        <v>70</v>
      </c>
      <c r="C54" s="100" t="s">
        <v>67</v>
      </c>
      <c r="D54" s="147" t="s">
        <v>70</v>
      </c>
      <c r="E54" s="148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47" t="s">
        <v>72</v>
      </c>
      <c r="E55" s="148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8" t="s">
        <v>15</v>
      </c>
      <c r="E57" s="13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8" t="s">
        <v>18</v>
      </c>
      <c r="E58" s="13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8" t="s">
        <v>20</v>
      </c>
      <c r="E59" s="13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8" t="s">
        <v>53</v>
      </c>
      <c r="E60" s="13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8" t="s">
        <v>55</v>
      </c>
      <c r="E61" s="13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7" t="s">
        <v>57</v>
      </c>
      <c r="E62" s="198"/>
      <c r="F62" s="51">
        <f>D69+E69+F69+G69+H69</f>
        <v>0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177</v>
      </c>
      <c r="E64" s="61" t="s">
        <v>178</v>
      </c>
      <c r="F64" s="20" t="s">
        <v>155</v>
      </c>
      <c r="G64" s="22" t="s">
        <v>156</v>
      </c>
      <c r="H64" s="108" t="s">
        <v>187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117"/>
      <c r="E65" s="117"/>
      <c r="F65" s="117"/>
      <c r="G65" s="117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118"/>
      <c r="E66" s="118"/>
      <c r="F66" s="118"/>
      <c r="G66" s="119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0"/>
      <c r="E67" s="120"/>
      <c r="F67" s="120"/>
      <c r="G67" s="121"/>
      <c r="H67" s="105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0"/>
      <c r="E68" s="120"/>
      <c r="F68" s="120"/>
      <c r="G68" s="122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120"/>
      <c r="E69" s="120"/>
      <c r="F69" s="120"/>
      <c r="G69" s="122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/>
      <c r="E70" s="123"/>
      <c r="F70" s="124"/>
      <c r="G70" s="124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25"/>
      <c r="E71" s="125"/>
      <c r="F71" s="125"/>
      <c r="G71" s="125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6" t="s">
        <v>140</v>
      </c>
      <c r="E72" s="157"/>
      <c r="F72" s="157"/>
      <c r="G72" s="157"/>
      <c r="H72" s="15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9" t="s">
        <v>140</v>
      </c>
      <c r="E73" s="160"/>
      <c r="F73" s="160"/>
      <c r="G73" s="160"/>
      <c r="H73" s="16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6" t="s">
        <v>100</v>
      </c>
      <c r="B75" s="127"/>
      <c r="C75" s="127"/>
      <c r="D75" s="127"/>
      <c r="E75" s="127"/>
      <c r="F75" s="127"/>
      <c r="G75" s="127"/>
      <c r="H75" s="128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200" t="s">
        <v>173</v>
      </c>
      <c r="F76" s="201"/>
      <c r="G76" s="202"/>
      <c r="H76" s="92">
        <v>6</v>
      </c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200"/>
      <c r="F77" s="201"/>
      <c r="G77" s="202"/>
      <c r="H77" s="92">
        <v>6</v>
      </c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200"/>
      <c r="F78" s="201"/>
      <c r="G78" s="202"/>
      <c r="H78" s="92">
        <v>0</v>
      </c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2"/>
      <c r="F79" s="173"/>
      <c r="G79" s="174"/>
      <c r="H79" s="92">
        <v>106268</v>
      </c>
    </row>
    <row r="80" spans="1:8" ht="25.5" customHeight="1" thickBot="1">
      <c r="A80" s="126" t="s">
        <v>106</v>
      </c>
      <c r="B80" s="127"/>
      <c r="C80" s="127"/>
      <c r="D80" s="127"/>
      <c r="E80" s="127"/>
      <c r="F80" s="127"/>
      <c r="G80" s="127"/>
      <c r="H80" s="128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2" t="s">
        <v>191</v>
      </c>
      <c r="F81" s="163"/>
      <c r="G81" s="164"/>
      <c r="H81" s="111">
        <v>8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5">
        <v>10</v>
      </c>
      <c r="F82" s="166"/>
      <c r="G82" s="167"/>
      <c r="H82" s="112">
        <v>1</v>
      </c>
    </row>
    <row r="83" spans="1:8" ht="59.25" customHeight="1" thickBot="1">
      <c r="A83" s="4" t="s">
        <v>186</v>
      </c>
      <c r="B83" s="109" t="s">
        <v>112</v>
      </c>
      <c r="C83" s="110" t="s">
        <v>16</v>
      </c>
      <c r="D83" s="113" t="s">
        <v>112</v>
      </c>
      <c r="E83" s="169" t="s">
        <v>157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162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3" t="s">
        <v>114</v>
      </c>
      <c r="D89" s="154"/>
      <c r="E89" s="155"/>
    </row>
    <row r="90" spans="1:5" ht="18.75" customHeight="1" thickBot="1">
      <c r="A90" s="26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6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6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6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7">
        <v>6</v>
      </c>
      <c r="B94" s="28" t="s">
        <v>121</v>
      </c>
      <c r="C94" s="153" t="s">
        <v>122</v>
      </c>
      <c r="D94" s="154"/>
      <c r="E94" s="155"/>
    </row>
    <row r="96" spans="2:3" ht="15">
      <c r="B96" s="199" t="s">
        <v>168</v>
      </c>
      <c r="C96" s="199"/>
    </row>
    <row r="97" spans="2:6" ht="60">
      <c r="B97" s="80" t="s">
        <v>169</v>
      </c>
      <c r="C97" s="81" t="s">
        <v>182</v>
      </c>
      <c r="D97" s="83" t="s">
        <v>181</v>
      </c>
      <c r="E97" s="82" t="s">
        <v>180</v>
      </c>
      <c r="F97" s="84" t="s">
        <v>170</v>
      </c>
    </row>
    <row r="98" spans="2:6" ht="22.5">
      <c r="B98" s="85" t="s">
        <v>171</v>
      </c>
      <c r="C98" s="79">
        <v>12486.32</v>
      </c>
      <c r="D98" s="115"/>
      <c r="E98" s="116"/>
      <c r="F98" s="86">
        <f>C98+D98-E98</f>
        <v>12486.32</v>
      </c>
    </row>
    <row r="99" spans="2:6" ht="22.5">
      <c r="B99" s="85" t="s">
        <v>172</v>
      </c>
      <c r="C99" s="79">
        <v>7200.52</v>
      </c>
      <c r="D99" s="115"/>
      <c r="E99" s="116"/>
      <c r="F99" s="86">
        <f>C99+D99-E99</f>
        <v>7200.52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2020-03-17T06:02:35Z</dcterms:modified>
  <cp:category/>
  <cp:version/>
  <cp:contentType/>
  <cp:contentStatus/>
</cp:coreProperties>
</file>