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<sst xmlns="http://schemas.openxmlformats.org/spreadsheetml/2006/main" count="125" uniqueCount="86">
  <si>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</si>
  <si>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</si>
  <si>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</si>
  <si>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</si>
  <si>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</si>
  <si>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</si>
  <si>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</si>
  <si>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</si>
  <si>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</si>
  <si>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</si>
  <si>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</si>
  <si>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</si>
  <si>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</si>
  <si>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</si>
  <si>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</si>
  <si>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</si>
  <si>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</si>
  <si>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</si>
  <si>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</si>
  <si>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</si>
  <si>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</si>
  <si>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</si>
  <si>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</si>
  <si>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</si>
  <si>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</si>
  <si>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</si>
  <si>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</si>
  <si>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</si>
  <si>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</si>
  <si>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</si>
  <si>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</si>
  <si>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</si>
  <si>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</si>
  <si>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</si>
  <si>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</si>
  <si>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</si>
  <si>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</si>
  <si>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</si>
  <si>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</si>
  <si>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</si>
  <si>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</si>
  <si>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</si>
  <si>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</si>
  <si>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</si>
  <si>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</si>
  <si>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</si>
  <si>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</si>
  <si>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</si>
  <si>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</si>
  <si>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</si>
  <si>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</si>
  <si>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</si>
  <si>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</si>
  <si>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</si>
  <si>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</si>
  <si>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</si>
  <si>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</si>
  <si>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</si>
  <si>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</si>
  <si>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</si>
  <si>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</si>
  <si>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</si>
  <si>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</si>
  <si>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</si>
  <si>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</si>
  <si>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январь</t>
  </si>
  <si>
    <t>ФРУНЗЕ</t>
  </si>
  <si>
    <t>Фрунзе</t>
  </si>
  <si>
    <t>Текущий ремонт 2-х подъездов</t>
  </si>
  <si>
    <t>февраль</t>
  </si>
  <si>
    <t>№ 13 по ул. Фрунзе</t>
  </si>
  <si>
    <t>задолженность населения</t>
  </si>
  <si>
    <t>Ремонт доводчика, установка пружины</t>
  </si>
  <si>
    <t>1/1 шт</t>
  </si>
  <si>
    <t>Очистка кровли жилого дома от снега</t>
  </si>
  <si>
    <t>35 м2</t>
  </si>
  <si>
    <t>Смена ендовы</t>
  </si>
  <si>
    <t>11 м</t>
  </si>
  <si>
    <t>Установка пружины на входную дверь</t>
  </si>
  <si>
    <t>1 шт.</t>
  </si>
  <si>
    <t>Катруш Валентина Сергеевна 76277</t>
  </si>
  <si>
    <t>Прочистка желоба от листвы</t>
  </si>
  <si>
    <t>май</t>
  </si>
  <si>
    <r>
      <t xml:space="preserve">ремонт вентиляции, </t>
    </r>
    <r>
      <rPr>
        <sz val="8"/>
        <color indexed="12"/>
        <rFont val="Arial"/>
        <family val="2"/>
      </rPr>
      <t>ремонт подъезда (грибок),</t>
    </r>
    <r>
      <rPr>
        <sz val="8"/>
        <rFont val="Arial"/>
        <family val="2"/>
      </rPr>
      <t xml:space="preserve"> ремонт водостока козырька и крыльца, </t>
    </r>
    <r>
      <rPr>
        <sz val="8"/>
        <color indexed="10"/>
        <rFont val="Arial"/>
        <family val="2"/>
      </rPr>
      <t>ремонт кровли</t>
    </r>
  </si>
  <si>
    <t>Сафонова Е.П. 89041407418</t>
  </si>
  <si>
    <t>Текущий ремонт подъезда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</si>
</sst>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8" fillId="0" borderId="3" xfId="0" applyFont="1" applyBorder="1" applyAlignment="1">
      <alignment vertical="center" wrapText="1"/>
    </xf>
    <xf numFmtId="0" fontId="21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3" fillId="0" borderId="6" xfId="0" applyNumberFormat="1" applyFont="1" applyBorder="1" applyAlignment="1">
      <alignment/>
    </xf>
    <xf numFmtId="0" fontId="22" fillId="2" borderId="1" xfId="0" applyNumberFormat="1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14" fontId="21" fillId="3" borderId="1" xfId="0" applyNumberFormat="1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workbookViewId="0" topLeftCell="A31">
      <selection activeCell="H43" sqref="H4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5" t="s">
        <v>0</v>
      </c>
      <c r="B1" s="105"/>
      <c r="C1" s="105"/>
      <c r="D1" s="105"/>
      <c r="E1" s="105"/>
      <c r="F1" s="105"/>
      <c r="G1" s="105"/>
      <c r="H1" s="105"/>
      <c r="I1" s="1"/>
      <c r="J1" s="1"/>
      <c r="K1" s="1"/>
      <c r="L1" s="1"/>
      <c r="M1" s="1"/>
    </row>
    <row r="2" spans="1:13" ht="21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3"/>
      <c r="J2" s="3"/>
      <c r="K2" s="3"/>
      <c r="L2" s="3"/>
      <c r="M2" s="3"/>
    </row>
    <row r="3" spans="1:13" ht="21.75" customHeight="1">
      <c r="A3" s="106" t="s">
        <v>2</v>
      </c>
      <c r="B3" s="106"/>
      <c r="C3" s="106"/>
      <c r="D3" s="106"/>
      <c r="E3" s="106"/>
      <c r="F3" s="106"/>
      <c r="G3" s="106"/>
      <c r="H3" s="106"/>
      <c r="I3" s="3"/>
      <c r="J3" s="3"/>
      <c r="K3" s="3"/>
      <c r="L3" s="3"/>
      <c r="M3" s="3"/>
    </row>
    <row r="4" spans="1:13" ht="18.75" customHeight="1">
      <c r="A4" s="106" t="s">
        <v>70</v>
      </c>
      <c r="B4" s="106"/>
      <c r="C4" s="106"/>
      <c r="D4" s="106"/>
      <c r="E4" s="106"/>
      <c r="F4" s="106"/>
      <c r="G4" s="106"/>
      <c r="H4" s="106"/>
      <c r="I4" s="3"/>
      <c r="J4" s="3"/>
      <c r="K4" s="3"/>
      <c r="L4" s="3"/>
      <c r="M4" s="3"/>
    </row>
    <row r="5" spans="1:13" ht="23.25" customHeight="1">
      <c r="A5" s="99" t="s">
        <v>3</v>
      </c>
      <c r="B5" s="99"/>
      <c r="C5" s="99"/>
      <c r="D5" s="99"/>
      <c r="E5" s="99"/>
      <c r="F5" s="99"/>
      <c r="G5" s="99"/>
      <c r="H5" s="9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66</v>
      </c>
      <c r="C7" s="11">
        <v>13</v>
      </c>
      <c r="D7" s="12"/>
    </row>
    <row r="8" spans="2:4" ht="27" customHeight="1">
      <c r="B8" s="13" t="s">
        <v>4</v>
      </c>
      <c r="C8" s="81">
        <v>759.9</v>
      </c>
      <c r="D8" s="14" t="s">
        <v>5</v>
      </c>
    </row>
    <row r="9" spans="2:4" ht="26.25" customHeight="1">
      <c r="B9" s="13" t="s">
        <v>6</v>
      </c>
      <c r="C9" s="81">
        <v>692.5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100" t="s">
        <v>10</v>
      </c>
      <c r="E11" s="10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102">
        <v>11437.56</v>
      </c>
      <c r="E12" s="103"/>
      <c r="F12" s="25">
        <f>7976.14+1251.47</f>
        <v>9227.61</v>
      </c>
      <c r="G12" s="12">
        <f>D12-F12</f>
        <v>2209.949999999999</v>
      </c>
      <c r="H12" s="12"/>
    </row>
    <row r="13" spans="1:8" ht="18" customHeight="1">
      <c r="A13" s="22"/>
      <c r="B13" s="23" t="s">
        <v>16</v>
      </c>
      <c r="C13" s="24" t="s">
        <v>15</v>
      </c>
      <c r="D13" s="102">
        <v>18180.82</v>
      </c>
      <c r="E13" s="103"/>
      <c r="F13" s="25">
        <f>12632.97+1989.14</f>
        <v>14622.109999999999</v>
      </c>
      <c r="G13" s="12">
        <f>D13-F13</f>
        <v>3558.710000000001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11437.56</v>
      </c>
      <c r="E16" s="35">
        <f>D16</f>
        <v>11437.56</v>
      </c>
      <c r="F16" s="35">
        <f>F12</f>
        <v>9227.61</v>
      </c>
      <c r="G16" s="23" t="s">
        <v>71</v>
      </c>
      <c r="H16" s="12">
        <f>D16-F16</f>
        <v>2209.949999999999</v>
      </c>
    </row>
    <row r="17" spans="1:8" ht="25.5">
      <c r="A17" s="33"/>
      <c r="B17" s="34" t="s">
        <v>24</v>
      </c>
      <c r="C17" s="24" t="s">
        <v>15</v>
      </c>
      <c r="D17" s="35">
        <v>19802.52</v>
      </c>
      <c r="E17" s="35">
        <f>D17</f>
        <v>19802.52</v>
      </c>
      <c r="F17" s="35">
        <f>13750.91+2166.62</f>
        <v>15917.529999999999</v>
      </c>
      <c r="G17" s="23" t="s">
        <v>71</v>
      </c>
      <c r="H17" s="12">
        <f>D17-F17</f>
        <v>3884.9900000000016</v>
      </c>
    </row>
    <row r="18" spans="1:8" ht="25.5">
      <c r="A18" s="33"/>
      <c r="B18" s="34" t="s">
        <v>25</v>
      </c>
      <c r="C18" s="24" t="s">
        <v>15</v>
      </c>
      <c r="D18" s="35">
        <v>36959.14</v>
      </c>
      <c r="E18" s="35">
        <f>D18</f>
        <v>36959.14</v>
      </c>
      <c r="F18" s="35">
        <f>25655.75+4043.73</f>
        <v>29699.48</v>
      </c>
      <c r="G18" s="23" t="s">
        <v>71</v>
      </c>
      <c r="H18" s="12">
        <f>D18-F18</f>
        <v>7259.66</v>
      </c>
    </row>
    <row r="19" spans="1:8" ht="25.5">
      <c r="A19" s="33"/>
      <c r="B19" s="34" t="s">
        <v>26</v>
      </c>
      <c r="C19" s="24" t="s">
        <v>15</v>
      </c>
      <c r="D19" s="35">
        <v>5889.6</v>
      </c>
      <c r="E19" s="35">
        <f>D19</f>
        <v>5889.6</v>
      </c>
      <c r="F19" s="35">
        <f>4086.08+644.35</f>
        <v>4730.43</v>
      </c>
      <c r="G19" s="23" t="s">
        <v>71</v>
      </c>
      <c r="H19" s="12">
        <f>D19-F19</f>
        <v>1159.17</v>
      </c>
    </row>
    <row r="20" spans="1:8" ht="25.5">
      <c r="A20" s="33"/>
      <c r="B20" s="34" t="s">
        <v>27</v>
      </c>
      <c r="C20" s="24" t="s">
        <v>15</v>
      </c>
      <c r="D20" s="35">
        <v>17241.84</v>
      </c>
      <c r="E20" s="35">
        <f>D20</f>
        <v>17241.84</v>
      </c>
      <c r="F20" s="35">
        <f>11944.01+1886.42</f>
        <v>13830.43</v>
      </c>
      <c r="G20" s="23" t="s">
        <v>71</v>
      </c>
      <c r="H20" s="12">
        <f>D20-F20</f>
        <v>3411.41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18180.82</v>
      </c>
      <c r="E23" s="39"/>
      <c r="F23" s="40">
        <f>H53</f>
        <v>0</v>
      </c>
      <c r="G23" s="39">
        <f>D23-F23</f>
        <v>18180.82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14191.5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G23-G13-G12-G35</f>
        <v>1696.8199999999997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12494.68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14191.5</v>
      </c>
      <c r="I28" s="43"/>
    </row>
    <row r="29" spans="1:13" ht="18" customHeight="1">
      <c r="A29" s="104" t="s">
        <v>37</v>
      </c>
      <c r="B29" s="104"/>
      <c r="C29" s="104"/>
      <c r="D29" s="104"/>
      <c r="E29" s="104"/>
      <c r="F29" s="104"/>
      <c r="G29" s="104"/>
      <c r="H29" s="104"/>
      <c r="I29" s="104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67</v>
      </c>
      <c r="C31" s="65">
        <v>13</v>
      </c>
      <c r="D31" s="65">
        <v>7</v>
      </c>
      <c r="E31" s="66" t="s">
        <v>72</v>
      </c>
      <c r="F31" s="66" t="s">
        <v>73</v>
      </c>
      <c r="G31" s="67">
        <v>697.2</v>
      </c>
      <c r="H31" s="107">
        <v>227</v>
      </c>
      <c r="I31" s="107"/>
      <c r="J31" s="68">
        <v>41725</v>
      </c>
      <c r="K31" s="69" t="s">
        <v>50</v>
      </c>
      <c r="L31" s="70">
        <v>41715</v>
      </c>
      <c r="M31" s="89"/>
    </row>
    <row r="32" spans="1:13" ht="48.75" customHeight="1">
      <c r="A32" s="67" t="s">
        <v>64</v>
      </c>
      <c r="B32" s="66" t="s">
        <v>67</v>
      </c>
      <c r="C32" s="65">
        <v>13</v>
      </c>
      <c r="D32" s="65">
        <v>10</v>
      </c>
      <c r="E32" s="66" t="s">
        <v>74</v>
      </c>
      <c r="F32" s="66" t="s">
        <v>75</v>
      </c>
      <c r="G32" s="67">
        <v>2320.06</v>
      </c>
      <c r="H32" s="67">
        <v>466</v>
      </c>
      <c r="I32" s="67"/>
      <c r="J32" s="68">
        <v>41699</v>
      </c>
      <c r="K32" s="69" t="s">
        <v>50</v>
      </c>
      <c r="L32" s="70">
        <v>41699</v>
      </c>
      <c r="M32" s="89"/>
    </row>
    <row r="33" spans="1:13" ht="48.75" customHeight="1">
      <c r="A33" s="67" t="s">
        <v>64</v>
      </c>
      <c r="B33" s="66" t="s">
        <v>67</v>
      </c>
      <c r="C33" s="65">
        <v>13</v>
      </c>
      <c r="D33" s="65">
        <v>6</v>
      </c>
      <c r="E33" s="66" t="s">
        <v>76</v>
      </c>
      <c r="F33" s="66" t="s">
        <v>77</v>
      </c>
      <c r="G33" s="67">
        <v>7405.18</v>
      </c>
      <c r="H33" s="67">
        <v>2349.36</v>
      </c>
      <c r="I33" s="67"/>
      <c r="J33" s="68">
        <v>41789</v>
      </c>
      <c r="K33" s="69" t="s">
        <v>50</v>
      </c>
      <c r="L33" s="70">
        <v>41780</v>
      </c>
      <c r="M33" s="89">
        <v>24</v>
      </c>
    </row>
    <row r="34" spans="1:13" ht="59.25" customHeight="1">
      <c r="A34" s="67" t="s">
        <v>64</v>
      </c>
      <c r="B34" s="66" t="s">
        <v>67</v>
      </c>
      <c r="C34" s="65">
        <v>13</v>
      </c>
      <c r="D34" s="65">
        <v>8</v>
      </c>
      <c r="E34" s="66" t="s">
        <v>78</v>
      </c>
      <c r="F34" s="66" t="s">
        <v>79</v>
      </c>
      <c r="G34" s="67">
        <v>292.9</v>
      </c>
      <c r="H34" s="67">
        <v>94.6</v>
      </c>
      <c r="I34" s="67">
        <v>84.78</v>
      </c>
      <c r="J34" s="68">
        <v>41973</v>
      </c>
      <c r="K34" s="69" t="s">
        <v>50</v>
      </c>
      <c r="L34" s="70">
        <v>41969</v>
      </c>
      <c r="M34" s="89">
        <v>91</v>
      </c>
    </row>
    <row r="35" spans="1:13" ht="18" customHeight="1">
      <c r="A35" s="53"/>
      <c r="B35" s="54" t="s">
        <v>52</v>
      </c>
      <c r="C35" s="90"/>
      <c r="D35" s="90"/>
      <c r="E35" s="54"/>
      <c r="F35" s="54"/>
      <c r="G35" s="91">
        <f>SUM(G31:G34)</f>
        <v>10715.34</v>
      </c>
      <c r="H35" s="53"/>
      <c r="I35" s="53"/>
      <c r="J35" s="55"/>
      <c r="K35" s="56"/>
      <c r="L35" s="55"/>
      <c r="M35" s="53"/>
    </row>
    <row r="36" spans="1:13" ht="18" customHeight="1">
      <c r="A36" s="104" t="s">
        <v>53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3" ht="45" customHeight="1">
      <c r="A37" s="71" t="s">
        <v>54</v>
      </c>
      <c r="B37" s="72" t="s">
        <v>39</v>
      </c>
      <c r="C37" s="72" t="s">
        <v>40</v>
      </c>
      <c r="D37" s="73" t="s">
        <v>55</v>
      </c>
      <c r="E37" s="74" t="s">
        <v>56</v>
      </c>
      <c r="F37" s="72" t="s">
        <v>57</v>
      </c>
      <c r="G37" s="75" t="s">
        <v>58</v>
      </c>
      <c r="H37" s="76" t="s">
        <v>59</v>
      </c>
      <c r="I37" s="77" t="s">
        <v>60</v>
      </c>
      <c r="J37" s="76" t="s">
        <v>61</v>
      </c>
      <c r="K37" s="78" t="s">
        <v>62</v>
      </c>
      <c r="L37" s="55"/>
      <c r="M37" s="53"/>
    </row>
    <row r="38" spans="1:13" ht="45" customHeight="1">
      <c r="A38" s="108" t="s">
        <v>64</v>
      </c>
      <c r="B38" s="109" t="s">
        <v>67</v>
      </c>
      <c r="C38" s="110">
        <v>13</v>
      </c>
      <c r="D38" s="110">
        <v>12</v>
      </c>
      <c r="E38" s="111" t="s">
        <v>80</v>
      </c>
      <c r="F38" s="111" t="s">
        <v>81</v>
      </c>
      <c r="G38" s="112" t="s">
        <v>82</v>
      </c>
      <c r="H38" s="92"/>
      <c r="I38" s="113"/>
      <c r="J38" s="109"/>
      <c r="K38" s="88"/>
      <c r="L38" s="55"/>
      <c r="M38" s="53"/>
    </row>
    <row r="39" spans="1:13" ht="45" customHeight="1">
      <c r="A39" s="82" t="s">
        <v>64</v>
      </c>
      <c r="B39" s="83" t="s">
        <v>67</v>
      </c>
      <c r="C39" s="84">
        <v>13</v>
      </c>
      <c r="D39" s="84">
        <v>12</v>
      </c>
      <c r="E39" s="85" t="s">
        <v>80</v>
      </c>
      <c r="F39" s="85" t="s">
        <v>83</v>
      </c>
      <c r="G39" s="86" t="s">
        <v>69</v>
      </c>
      <c r="H39" s="92"/>
      <c r="I39" s="87"/>
      <c r="J39" s="83"/>
      <c r="K39" s="88"/>
      <c r="L39" s="55"/>
      <c r="M39" s="53"/>
    </row>
    <row r="40" spans="1:13" ht="45" customHeight="1">
      <c r="A40" s="93" t="s">
        <v>64</v>
      </c>
      <c r="B40" s="97" t="s">
        <v>67</v>
      </c>
      <c r="C40" s="94">
        <v>13</v>
      </c>
      <c r="D40" s="94">
        <v>5</v>
      </c>
      <c r="E40" s="95" t="s">
        <v>84</v>
      </c>
      <c r="F40" s="95" t="s">
        <v>85</v>
      </c>
      <c r="G40" s="96" t="s">
        <v>65</v>
      </c>
      <c r="H40" s="114">
        <v>79140.07</v>
      </c>
      <c r="I40" s="115">
        <v>42034</v>
      </c>
      <c r="J40" s="97" t="s">
        <v>68</v>
      </c>
      <c r="K40" s="97">
        <v>70919.53</v>
      </c>
      <c r="L40" s="55"/>
      <c r="M40" s="53"/>
    </row>
    <row r="41" spans="1:13" ht="18" customHeight="1">
      <c r="A41" s="53"/>
      <c r="B41" s="58" t="s">
        <v>52</v>
      </c>
      <c r="C41" s="58"/>
      <c r="D41" s="58"/>
      <c r="E41" s="58"/>
      <c r="F41" s="54"/>
      <c r="G41" s="48"/>
      <c r="H41" s="79">
        <f>SUM(H38:H40)</f>
        <v>79140.07</v>
      </c>
      <c r="I41" s="53"/>
      <c r="J41" s="55"/>
      <c r="K41" s="56">
        <f>SUM(K40)</f>
        <v>70919.53</v>
      </c>
      <c r="L41" s="55"/>
      <c r="M41" s="53"/>
    </row>
    <row r="42" spans="1:13" s="45" customFormat="1" ht="15.75">
      <c r="A42" s="49"/>
      <c r="B42" s="98" t="s">
        <v>63</v>
      </c>
      <c r="C42" s="98"/>
      <c r="D42" s="98"/>
      <c r="E42" s="98"/>
      <c r="F42" s="98"/>
      <c r="G42" s="48"/>
      <c r="H42" s="48">
        <f>K41-H28</f>
        <v>56728.03</v>
      </c>
      <c r="I42" s="49"/>
      <c r="J42" s="49"/>
      <c r="K42" s="49"/>
      <c r="L42" s="49"/>
      <c r="M42" s="49"/>
    </row>
    <row r="43" spans="1:13" s="45" customFormat="1" ht="15.75">
      <c r="A43" s="49"/>
      <c r="B43" s="57"/>
      <c r="C43" s="57"/>
      <c r="D43" s="57"/>
      <c r="E43" s="57"/>
      <c r="F43" s="57"/>
      <c r="G43" s="48"/>
      <c r="H43" s="48"/>
      <c r="I43" s="49"/>
      <c r="J43" s="49"/>
      <c r="K43" s="49"/>
      <c r="L43" s="49"/>
      <c r="M43" s="49"/>
    </row>
    <row r="44" spans="1:13" s="45" customFormat="1" ht="15.75">
      <c r="A44" s="49"/>
      <c r="B44" s="57"/>
      <c r="C44" s="57"/>
      <c r="D44" s="57"/>
      <c r="E44" s="57"/>
      <c r="F44" s="57"/>
      <c r="G44" s="48"/>
      <c r="H44" s="48"/>
      <c r="I44" s="49"/>
      <c r="J44" s="49"/>
      <c r="K44" s="49"/>
      <c r="L44" s="49"/>
      <c r="M44" s="49"/>
    </row>
    <row r="45" spans="1:13" s="45" customFormat="1" ht="15.75">
      <c r="A45" s="49"/>
      <c r="B45" s="57"/>
      <c r="C45" s="57"/>
      <c r="D45" s="57"/>
      <c r="E45" s="57"/>
      <c r="F45" s="57"/>
      <c r="G45" s="48"/>
      <c r="H45" s="48"/>
      <c r="I45" s="49"/>
      <c r="J45" s="49"/>
      <c r="K45" s="49"/>
      <c r="L45" s="49"/>
      <c r="M45" s="49"/>
    </row>
    <row r="46" spans="1:13" s="45" customFormat="1" ht="15.75">
      <c r="A46" s="98" t="s">
        <v>36</v>
      </c>
      <c r="B46" s="98"/>
      <c r="C46" s="98"/>
      <c r="D46" s="98"/>
      <c r="E46" s="98"/>
      <c r="F46" s="98"/>
      <c r="G46" s="98"/>
      <c r="H46" s="98"/>
      <c r="I46" s="98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45" customFormat="1" ht="15.75">
      <c r="A51" s="49"/>
      <c r="B51" s="49"/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5.75">
      <c r="A52" s="50"/>
      <c r="B52" s="50"/>
      <c r="C52" s="50"/>
      <c r="D52" s="50"/>
      <c r="E52" s="50"/>
      <c r="F52" s="50"/>
      <c r="G52" s="50"/>
      <c r="H52" s="50"/>
      <c r="I52" s="30"/>
      <c r="J52" s="30"/>
      <c r="K52" s="30"/>
      <c r="L52" s="30"/>
      <c r="M52" s="30"/>
    </row>
    <row r="53" spans="1:13" ht="17.25" customHeight="1">
      <c r="A53" s="30"/>
      <c r="B53" s="30"/>
      <c r="C53" s="51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6" spans="2:7" ht="12.75">
      <c r="B56" s="52"/>
      <c r="C56" s="52"/>
      <c r="D56" s="52"/>
      <c r="E56" s="52"/>
      <c r="F56" s="52"/>
      <c r="G56" s="52"/>
    </row>
  </sheetData>
  <mergeCells count="12">
    <mergeCell ref="A1:H1"/>
    <mergeCell ref="A2:H2"/>
    <mergeCell ref="A3:H3"/>
    <mergeCell ref="A4:H4"/>
    <mergeCell ref="A29:I29"/>
    <mergeCell ref="A36:M36"/>
    <mergeCell ref="B42:F42"/>
    <mergeCell ref="A5:H5"/>
    <mergeCell ref="D11:E11"/>
    <mergeCell ref="D12:E12"/>
    <mergeCell ref="D13:E13"/>
    <mergeCell ref="A46:I4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2015-04-17T01:03:22Z</dcterms:modified>
  <cp:category/>
  <cp:version/>
  <cp:contentType/>
  <cp:contentStatus/>
</cp:coreProperties>
</file>