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<sst xmlns="http://schemas.openxmlformats.org/spreadsheetml/2006/main" count="67" uniqueCount="51">
  <si>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</si>
  <si>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</si>
  <si>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</si>
  <si>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</si>
  <si>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</si>
  <si>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</si>
  <si>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</si>
  <si>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</si>
  <si>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</si>
  <si>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</si>
  <si>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</si>
  <si>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</si>
  <si>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</si>
  <si>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</si>
  <si>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</si>
  <si>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</si>
  <si>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</si>
  <si>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</si>
  <si>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</si>
  <si>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</si>
  <si>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</si>
  <si>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</si>
  <si>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</si>
  <si>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</si>
  <si>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</si>
  <si>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</si>
  <si>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</si>
  <si>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</si>
  <si>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</si>
  <si>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</si>
  <si>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</si>
  <si>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</si>
  <si>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</si>
  <si>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</si>
  <si>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</si>
  <si>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</si>
  <si>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</si>
  <si>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</si>
  <si>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</si>
  <si>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</si>
  <si>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</si>
  <si>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</si>
  <si>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</si>
  <si>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</si>
  <si>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</si>
  <si>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</si>
  <si>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</si>
  <si>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ремонт подъездов</t>
  </si>
  <si>
    <t>план 2015</t>
  </si>
  <si>
    <t>Ленина</t>
  </si>
  <si>
    <t>ЖЭУ-3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</si>
</sst>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12</v>
      </c>
      <c r="D3" s="8"/>
    </row>
    <row r="4" spans="2:4" ht="15" customHeight="1">
      <c r="B4" s="9" t="s">
        <v>3</v>
      </c>
      <c r="C4" s="10">
        <v>428.8</v>
      </c>
      <c r="D4" s="11" t="s">
        <v>4</v>
      </c>
    </row>
    <row r="5" spans="2:4" ht="15.75" customHeight="1">
      <c r="B5" s="9" t="s">
        <v>5</v>
      </c>
      <c r="C5" s="10">
        <v>384.8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6118.44</v>
      </c>
      <c r="E9" s="62"/>
      <c r="F9" s="23">
        <f>5253.59+623.88</f>
        <v>5877.47</v>
      </c>
      <c r="G9" s="8">
        <f>D9-F9</f>
        <v>240.96999999999935</v>
      </c>
      <c r="H9" s="8"/>
    </row>
    <row r="10" spans="1:8" ht="18" customHeight="1">
      <c r="A10" s="20"/>
      <c r="B10" s="21" t="s">
        <v>14</v>
      </c>
      <c r="C10" s="22"/>
      <c r="D10" s="61">
        <v>9725.64</v>
      </c>
      <c r="E10" s="62"/>
      <c r="F10" s="23">
        <f>8196.58+991.84</f>
        <v>9188.42</v>
      </c>
      <c r="G10" s="8">
        <f>D10-F10</f>
        <v>537.2199999999993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6118.44</v>
      </c>
      <c r="E14" s="22">
        <f>D14</f>
        <v>6118.44</v>
      </c>
      <c r="F14" s="22">
        <f>F9</f>
        <v>5877.47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10593.12</v>
      </c>
      <c r="E15" s="22">
        <f>D15</f>
        <v>10593.12</v>
      </c>
      <c r="F15" s="22">
        <f>8933.76+1080.27</f>
        <v>10014.03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19456.8</v>
      </c>
      <c r="E16" s="22">
        <f>D16</f>
        <v>19456.8</v>
      </c>
      <c r="F16" s="22">
        <f>15872.13+1921.39</f>
        <v>17793.52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3150.6</v>
      </c>
      <c r="E17" s="22">
        <f>D17</f>
        <v>3150.6</v>
      </c>
      <c r="F17" s="22">
        <f>2485.33+321.28</f>
        <v>2806.6099999999997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6186.08</v>
      </c>
      <c r="E18" s="22">
        <f>D18</f>
        <v>6186.08</v>
      </c>
      <c r="F18" s="22">
        <f>4752.75+287.9</f>
        <v>5040.65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8947.45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9725.64</v>
      </c>
      <c r="E22" s="36"/>
      <c r="F22" s="40"/>
      <c r="G22" s="36">
        <f>D22-F22</f>
        <v>9725.64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8947.45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9" customFormat="1" ht="22.5">
      <c r="A26" s="54"/>
      <c r="B26" s="54" t="s">
        <v>50</v>
      </c>
      <c r="C26" s="54" t="s">
        <v>49</v>
      </c>
      <c r="D26" s="54">
        <v>12</v>
      </c>
      <c r="E26" s="54"/>
      <c r="F26" s="54" t="s">
        <v>47</v>
      </c>
      <c r="G26" s="55"/>
      <c r="H26" s="54"/>
      <c r="I26" s="54"/>
      <c r="J26" s="56" t="s">
        <v>48</v>
      </c>
      <c r="K26" s="54"/>
      <c r="L26" s="57"/>
      <c r="M26" s="58"/>
    </row>
    <row r="27" ht="12.75">
      <c r="F27" s="60"/>
    </row>
    <row r="28" ht="12.75">
      <c r="F28" s="60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2014-04-15T07:25:21Z</dcterms:modified>
  <cp:category/>
  <cp:version/>
  <cp:contentType/>
  <cp:contentStatus/>
</cp:coreProperties>
</file>