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9720" windowHeight="66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<sst xmlns="http://schemas.openxmlformats.org/spreadsheetml/2006/main" count="286" uniqueCount="185">
  <si>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</si>
  <si>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</si>
  <si>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</si>
  <si>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</si>
  <si>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</si>
  <si>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</si>
  <si>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</si>
  <si>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</si>
  <si>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</si>
  <si>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</si>
  <si>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</si>
  <si>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</si>
  <si>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</si>
  <si>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</si>
  <si>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</si>
  <si>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</si>
  <si>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</si>
  <si>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</si>
  <si>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</si>
  <si>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</si>
  <si>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</si>
  <si>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</si>
  <si>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</si>
  <si>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</si>
  <si>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</si>
  <si>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</si>
  <si>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</si>
  <si>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</si>
  <si>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</si>
  <si>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</si>
  <si>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</si>
  <si>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</si>
  <si>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</si>
  <si>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</si>
  <si>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</si>
  <si>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</si>
  <si>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</si>
  <si>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</si>
  <si>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</si>
  <si>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</si>
  <si>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</si>
  <si>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</si>
  <si>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</si>
  <si>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</si>
  <si>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</si>
  <si>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</si>
  <si>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</si>
  <si>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</si>
  <si>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</si>
  <si>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</si>
  <si>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</si>
  <si>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</si>
  <si>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</si>
  <si>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</si>
  <si>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</si>
  <si>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</si>
  <si>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</si>
  <si>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</si>
  <si>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</si>
  <si>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</si>
  <si>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</si>
  <si>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</si>
  <si>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</si>
  <si>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</si>
  <si>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</si>
  <si>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</si>
  <si>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</si>
  <si>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</si>
  <si>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</si>
  <si>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</si>
  <si>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</si>
  <si>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</si>
  <si>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</si>
  <si>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</si>
  <si>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</si>
  <si>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</si>
  <si>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</si>
  <si>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</si>
  <si>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</si>
  <si>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</si>
  <si>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</si>
  <si>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</si>
  <si>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</si>
  <si>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</si>
  <si>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</si>
  <si>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</si>
  <si>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</si>
  <si>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</si>
  <si>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</si>
  <si>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</si>
  <si>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</si>
  <si>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</si>
  <si>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</si>
  <si>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</si>
  <si>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</si>
  <si>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</si>
  <si>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</si>
  <si>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</si>
  <si>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</si>
  <si>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</si>
  <si>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</si>
  <si>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</si>
  <si>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</si>
  <si>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</si>
  <si>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</si>
  <si>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</si>
  <si>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</si>
  <si>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</si>
  <si>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</si>
  <si>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</si>
  <si>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</si>
  <si>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</si>
  <si>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</si>
  <si>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</si>
  <si>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</si>
  <si>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</si>
  <si>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</si>
  <si>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</si>
  <si>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</si>
  <si>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</si>
  <si>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</si>
  <si>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</si>
  <si>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</si>
  <si>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</si>
  <si>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</si>
  <si>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</si>
  <si>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</si>
  <si>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</si>
  <si>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</si>
  <si>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</si>
  <si>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</si>
  <si>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</si>
  <si>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</si>
  <si>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</si>
  <si>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</si>
  <si>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</si>
  <si>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</si>
  <si>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</si>
  <si>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</si>
  <si>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</si>
  <si>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</si>
  <si>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</si>
  <si>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</si>
  <si>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</si>
  <si>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</si>
  <si>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</si>
  <si>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</si>
  <si>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</si>
  <si>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</si>
  <si>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</si>
  <si>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</si>
  <si>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</si>
  <si>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</si>
  <si>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</si>
  <si>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</si>
  <si>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</si>
  <si>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</si>
  <si>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</si>
  <si>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</si>
  <si>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</si>
  <si>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</si>
  <si>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</si>
  <si>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</si>
  <si>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</si>
  <si>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</si>
  <si>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</si>
  <si>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</si>
  <si>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</si>
  <si>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</si>
  <si>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</si>
  <si>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</si>
  <si>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</si>
  <si>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</si>
  <si>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</si>
  <si>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</si>
  <si>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</si>
  <si>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</si>
  <si>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</si>
  <si>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</si>
  <si>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юр.лицами  по текущему ремонту</t>
  </si>
  <si>
    <t>в том числе задолженность по юр.лицам  по тек.ремонту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</si>
  <si>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</si>
  <si>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</si>
  <si>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Шахтерская, д.  35  </t>
    </r>
    <r>
      <rPr>
        <b/>
        <sz val="12"/>
        <color indexed="10"/>
        <rFont val="Arial"/>
        <family val="2"/>
      </rPr>
      <t>за 2021 год</t>
    </r>
  </si>
  <si>
    <t>Оплачено за 2021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</si>
</sst>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4" fontId="4" fillId="35" borderId="22" xfId="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1" t="s">
        <v>183</v>
      </c>
      <c r="B1" s="151"/>
      <c r="C1" s="151"/>
      <c r="D1" s="151"/>
      <c r="E1" s="151"/>
      <c r="F1" s="151"/>
      <c r="G1" s="151"/>
      <c r="H1" s="151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1"/>
      <c r="E3" s="162"/>
      <c r="F3" s="16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2"/>
      <c r="E4" s="153"/>
      <c r="F4" s="154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55"/>
      <c r="E5" s="156"/>
      <c r="F5" s="157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58"/>
      <c r="E6" s="159"/>
      <c r="F6" s="160"/>
      <c r="G6" s="98">
        <v>44561</v>
      </c>
      <c r="H6" s="5"/>
    </row>
    <row r="7" spans="1:8" ht="38.25" customHeight="1" thickBot="1">
      <c r="A7" s="167" t="s">
        <v>13</v>
      </c>
      <c r="B7" s="146"/>
      <c r="C7" s="146"/>
      <c r="D7" s="168"/>
      <c r="E7" s="168"/>
      <c r="F7" s="168"/>
      <c r="G7" s="146"/>
      <c r="H7" s="147"/>
    </row>
    <row r="8" spans="1:8" ht="33" customHeight="1" thickBot="1">
      <c r="A8" s="35" t="s">
        <v>0</v>
      </c>
      <c r="B8" s="34" t="s">
        <v>1</v>
      </c>
      <c r="C8" s="36" t="s">
        <v>2</v>
      </c>
      <c r="D8" s="164" t="s">
        <v>3</v>
      </c>
      <c r="E8" s="165"/>
      <c r="F8" s="166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69" t="s">
        <v>15</v>
      </c>
      <c r="E9" s="162"/>
      <c r="F9" s="17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69" t="s">
        <v>18</v>
      </c>
      <c r="E10" s="162"/>
      <c r="F10" s="170"/>
      <c r="G10" s="57">
        <v>11329.45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69" t="s">
        <v>20</v>
      </c>
      <c r="E11" s="162"/>
      <c r="F11" s="170"/>
      <c r="G11" s="71">
        <v>19743.86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13118.04</v>
      </c>
      <c r="H12" s="9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38" t="s">
        <v>26</v>
      </c>
      <c r="E13" s="139"/>
      <c r="F13" s="140"/>
      <c r="G13" s="59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38" t="s">
        <v>29</v>
      </c>
      <c r="E14" s="139"/>
      <c r="F14" s="140"/>
      <c r="G14" s="73">
        <f>G32+4672.44</f>
        <v>4672.44</v>
      </c>
      <c r="H14" s="5"/>
    </row>
    <row r="15" spans="1:8" ht="26.25" customHeight="1" thickBot="1">
      <c r="A15" s="4"/>
      <c r="B15" s="6"/>
      <c r="C15" s="3" t="s">
        <v>16</v>
      </c>
      <c r="D15" s="138" t="s">
        <v>146</v>
      </c>
      <c r="E15" s="139"/>
      <c r="F15" s="140"/>
      <c r="G15" s="74">
        <v>5685.85</v>
      </c>
      <c r="H15" s="5"/>
    </row>
    <row r="16" spans="1:8" ht="13.5" customHeight="1" thickBot="1">
      <c r="A16" s="4"/>
      <c r="B16" s="6"/>
      <c r="C16" s="3" t="s">
        <v>16</v>
      </c>
      <c r="D16" s="138" t="s">
        <v>147</v>
      </c>
      <c r="E16" s="139"/>
      <c r="F16" s="140"/>
      <c r="G16" s="75">
        <v>4305.95</v>
      </c>
      <c r="H16" s="43"/>
    </row>
    <row r="17" spans="1:8" ht="13.5" customHeight="1" thickBot="1">
      <c r="A17" s="4"/>
      <c r="B17" s="6"/>
      <c r="C17" s="3" t="s">
        <v>16</v>
      </c>
      <c r="D17" s="138" t="s">
        <v>148</v>
      </c>
      <c r="E17" s="139"/>
      <c r="F17" s="140"/>
      <c r="G17" s="59">
        <v>985</v>
      </c>
      <c r="H17" s="5"/>
    </row>
    <row r="18" spans="1:8" ht="24.75" customHeight="1" thickBot="1">
      <c r="A18" s="4"/>
      <c r="B18" s="6"/>
      <c r="C18" s="3" t="s">
        <v>16</v>
      </c>
      <c r="D18" s="138" t="s">
        <v>18</v>
      </c>
      <c r="E18" s="139"/>
      <c r="F18" s="140"/>
      <c r="G18" s="13">
        <f>G10</f>
        <v>11329.45</v>
      </c>
      <c r="H18" s="41"/>
    </row>
    <row r="19" spans="1:8" ht="27" customHeight="1" thickBot="1">
      <c r="A19" s="4"/>
      <c r="B19" s="6"/>
      <c r="C19" s="3" t="s">
        <v>16</v>
      </c>
      <c r="D19" s="138" t="s">
        <v>55</v>
      </c>
      <c r="E19" s="139"/>
      <c r="F19" s="140"/>
      <c r="G19" s="61">
        <f>G18+G15-G17</f>
        <v>16030.300000000003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8445.6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69" t="s">
        <v>141</v>
      </c>
      <c r="E21" s="162"/>
      <c r="F21" s="170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69" t="s">
        <v>142</v>
      </c>
      <c r="E22" s="162"/>
      <c r="F22" s="170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8">
        <v>0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69" t="s">
        <v>35</v>
      </c>
      <c r="E25" s="162"/>
      <c r="F25" s="170"/>
      <c r="G25" s="70">
        <f>G26+G33</f>
        <v>21789.39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21789.39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38" t="s">
        <v>41</v>
      </c>
      <c r="E27" s="139"/>
      <c r="F27" s="140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38" t="s">
        <v>44</v>
      </c>
      <c r="E28" s="139"/>
      <c r="F28" s="140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38" t="s">
        <v>47</v>
      </c>
      <c r="E29" s="139"/>
      <c r="F29" s="140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38"/>
      <c r="E30" s="139"/>
      <c r="F30" s="140"/>
      <c r="G30" s="88"/>
      <c r="H30" s="66"/>
      <c r="I30" s="63"/>
    </row>
    <row r="31" spans="1:9" ht="13.5" customHeight="1" thickBot="1">
      <c r="A31" s="4"/>
      <c r="B31" s="12"/>
      <c r="C31" s="3"/>
      <c r="D31" s="138" t="s">
        <v>159</v>
      </c>
      <c r="E31" s="139"/>
      <c r="F31" s="139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98" t="s">
        <v>179</v>
      </c>
      <c r="E32" s="199"/>
      <c r="F32" s="200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38" t="s">
        <v>160</v>
      </c>
      <c r="E33" s="139"/>
      <c r="F33" s="139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38" t="s">
        <v>171</v>
      </c>
      <c r="E34" s="139"/>
      <c r="F34" s="196"/>
      <c r="G34" s="69">
        <v>0</v>
      </c>
      <c r="H34" s="67"/>
      <c r="I34" s="76"/>
    </row>
    <row r="35" spans="1:9" ht="21.75" customHeight="1" thickBot="1">
      <c r="A35" s="4"/>
      <c r="B35" s="12"/>
      <c r="C35" s="3"/>
      <c r="D35" s="138" t="s">
        <v>162</v>
      </c>
      <c r="E35" s="139"/>
      <c r="F35" s="139"/>
      <c r="G35" s="69">
        <v>0</v>
      </c>
      <c r="H35" s="67"/>
      <c r="I35" s="63"/>
    </row>
    <row r="36" spans="1:9" ht="27.75" customHeight="1" thickBot="1">
      <c r="A36" s="4"/>
      <c r="B36" s="12"/>
      <c r="C36" s="3"/>
      <c r="D36" s="138" t="s">
        <v>161</v>
      </c>
      <c r="E36" s="139"/>
      <c r="F36" s="139"/>
      <c r="G36" s="94">
        <f>G35+G31-G33</f>
        <v>0</v>
      </c>
      <c r="H36" s="67"/>
      <c r="I36" s="63"/>
    </row>
    <row r="37" spans="1:9" ht="27.75" customHeight="1" thickBot="1">
      <c r="A37" s="4"/>
      <c r="B37" s="12"/>
      <c r="C37" s="3"/>
      <c r="D37" s="138" t="s">
        <v>180</v>
      </c>
      <c r="E37" s="139"/>
      <c r="F37" s="139"/>
      <c r="G37" s="115"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38" t="s">
        <v>51</v>
      </c>
      <c r="E38" s="139"/>
      <c r="F38" s="140"/>
      <c r="G38" s="60">
        <f>G25+G40</f>
        <v>37819.69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38" t="s">
        <v>53</v>
      </c>
      <c r="E39" s="139"/>
      <c r="F39" s="140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38" t="s">
        <v>55</v>
      </c>
      <c r="E40" s="139"/>
      <c r="F40" s="140"/>
      <c r="G40" s="61">
        <f>G19</f>
        <v>16030.300000000003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38" t="s">
        <v>57</v>
      </c>
      <c r="E41" s="139"/>
      <c r="F41" s="140"/>
      <c r="G41" s="44">
        <f>G11+G12+G31-G25</f>
        <v>11072.510000000002</v>
      </c>
      <c r="H41" s="44"/>
    </row>
    <row r="42" spans="1:8" ht="38.25" customHeight="1" thickBot="1">
      <c r="A42" s="135" t="s">
        <v>58</v>
      </c>
      <c r="B42" s="136"/>
      <c r="C42" s="136"/>
      <c r="D42" s="136"/>
      <c r="E42" s="136"/>
      <c r="F42" s="146"/>
      <c r="G42" s="136"/>
      <c r="H42" s="147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985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/>
      <c r="F45" s="64"/>
      <c r="G45" s="54"/>
      <c r="H45" s="55"/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8445.6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/>
      <c r="H47" s="55"/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/>
      <c r="F48" s="56"/>
      <c r="G48" s="54"/>
      <c r="H48" s="55"/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0"/>
      <c r="H49" s="55">
        <f>SUM(H44:H48)</f>
        <v>9430.6</v>
      </c>
    </row>
    <row r="50" spans="1:8" ht="19.5" customHeight="1" thickBot="1">
      <c r="A50" s="135" t="s">
        <v>64</v>
      </c>
      <c r="B50" s="136"/>
      <c r="C50" s="136"/>
      <c r="D50" s="136"/>
      <c r="E50" s="136"/>
      <c r="F50" s="136"/>
      <c r="G50" s="136"/>
      <c r="H50" s="137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27" t="s">
        <v>135</v>
      </c>
      <c r="E51" s="12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27" t="s">
        <v>69</v>
      </c>
      <c r="E52" s="128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27" t="s">
        <v>70</v>
      </c>
      <c r="E53" s="12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27" t="s">
        <v>72</v>
      </c>
      <c r="E54" s="128"/>
      <c r="F54" s="102">
        <v>0</v>
      </c>
      <c r="G54" s="100"/>
      <c r="H54" s="103"/>
    </row>
    <row r="55" spans="1:8" ht="18.75" customHeight="1" thickBot="1">
      <c r="A55" s="141" t="s">
        <v>73</v>
      </c>
      <c r="B55" s="142"/>
      <c r="C55" s="142"/>
      <c r="D55" s="142"/>
      <c r="E55" s="142"/>
      <c r="F55" s="142"/>
      <c r="G55" s="142"/>
      <c r="H55" s="143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4" t="s">
        <v>57</v>
      </c>
      <c r="E61" s="145"/>
      <c r="F61" s="51">
        <f>D68+E68+F68+G68+H68</f>
        <v>133.36000000000058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6"/>
      <c r="F63" s="117"/>
      <c r="G63" s="118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46" t="s">
        <v>182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89">
        <f>D66/499.66</f>
        <v>12.396629708201576</v>
      </c>
      <c r="E65" s="89"/>
      <c r="F65" s="89"/>
      <c r="G65" s="119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1">
        <v>6194.1</v>
      </c>
      <c r="E66" s="87"/>
      <c r="F66" s="87"/>
      <c r="G66" s="120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1">
        <v>6060.74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133.36000000000058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2">
        <f>D66</f>
        <v>6194.1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71" t="s">
        <v>137</v>
      </c>
      <c r="E71" s="172"/>
      <c r="F71" s="172"/>
      <c r="G71" s="172"/>
      <c r="H71" s="173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74" t="s">
        <v>137</v>
      </c>
      <c r="E72" s="175"/>
      <c r="F72" s="175"/>
      <c r="G72" s="175"/>
      <c r="H72" s="176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5" t="s">
        <v>100</v>
      </c>
      <c r="B74" s="136"/>
      <c r="C74" s="136"/>
      <c r="D74" s="136"/>
      <c r="E74" s="136"/>
      <c r="F74" s="136"/>
      <c r="G74" s="136"/>
      <c r="H74" s="137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2"/>
      <c r="F75" s="133"/>
      <c r="G75" s="134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2"/>
      <c r="F76" s="133"/>
      <c r="G76" s="134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2"/>
      <c r="F77" s="133"/>
      <c r="G77" s="134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48"/>
      <c r="F78" s="149"/>
      <c r="G78" s="150"/>
      <c r="H78" s="93"/>
    </row>
    <row r="79" spans="1:8" ht="25.5" customHeight="1" thickBot="1">
      <c r="A79" s="135" t="s">
        <v>106</v>
      </c>
      <c r="B79" s="136"/>
      <c r="C79" s="136"/>
      <c r="D79" s="136"/>
      <c r="E79" s="136"/>
      <c r="F79" s="136"/>
      <c r="G79" s="136"/>
      <c r="H79" s="137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77">
        <v>2.5</v>
      </c>
      <c r="F80" s="178"/>
      <c r="G80" s="179"/>
      <c r="H80" s="112">
        <v>2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0">
        <v>2.5</v>
      </c>
      <c r="F81" s="181"/>
      <c r="G81" s="182"/>
      <c r="H81" s="113">
        <v>2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79" t="s">
        <v>164</v>
      </c>
      <c r="C96" s="80" t="s">
        <v>173</v>
      </c>
      <c r="D96" s="82" t="s">
        <v>184</v>
      </c>
      <c r="E96" s="81" t="s">
        <v>172</v>
      </c>
      <c r="F96" s="83" t="s">
        <v>165</v>
      </c>
    </row>
    <row r="97" spans="2:6" ht="22.5">
      <c r="B97" s="84" t="s">
        <v>166</v>
      </c>
      <c r="C97" s="78">
        <v>54.26</v>
      </c>
      <c r="D97" s="123"/>
      <c r="E97" s="85"/>
      <c r="F97" s="85">
        <f>C97+D97-E97</f>
        <v>54.26</v>
      </c>
    </row>
    <row r="98" spans="2:6" ht="22.5">
      <c r="B98" s="84" t="s">
        <v>167</v>
      </c>
      <c r="C98" s="78">
        <v>0</v>
      </c>
      <c r="D98" s="123"/>
      <c r="E98" s="85"/>
      <c r="F98" s="85">
        <f>C98+D98-E98</f>
        <v>0</v>
      </c>
    </row>
  </sheetData>
  <sheetProtection/>
  <mergeCells count="73">
    <mergeCell ref="A74:H74"/>
    <mergeCell ref="D19:F19"/>
    <mergeCell ref="D22:F22"/>
    <mergeCell ref="D23:F23"/>
    <mergeCell ref="D59:E59"/>
    <mergeCell ref="D28:F28"/>
    <mergeCell ref="D31:F31"/>
    <mergeCell ref="D36:F36"/>
    <mergeCell ref="D32:F32"/>
    <mergeCell ref="D33:F33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93:E93"/>
    <mergeCell ref="D71:H71"/>
    <mergeCell ref="D72:H72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D38:F38"/>
    <mergeCell ref="D35:F35"/>
    <mergeCell ref="A55:H55"/>
    <mergeCell ref="D52:E52"/>
    <mergeCell ref="D39:F39"/>
    <mergeCell ref="D61:E61"/>
    <mergeCell ref="D40:F40"/>
    <mergeCell ref="A42:H42"/>
    <mergeCell ref="D37:F37"/>
    <mergeCell ref="B95:C95"/>
    <mergeCell ref="D58:E58"/>
    <mergeCell ref="D54:E54"/>
    <mergeCell ref="C92:E92"/>
    <mergeCell ref="E75:G75"/>
    <mergeCell ref="D57:E57"/>
    <mergeCell ref="C91:E91"/>
    <mergeCell ref="A79:H79"/>
    <mergeCell ref="E76:G76"/>
    <mergeCell ref="E77:G7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2022-03-16T03:07:56Z</dcterms:modified>
  <cp:category/>
  <cp:version/>
  <cp:contentType/>
  <cp:contentStatus/>
</cp:coreProperties>
</file>