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<sst xmlns="http://schemas.openxmlformats.org/spreadsheetml/2006/main" count="289" uniqueCount="186">
  <si>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</si>
  <si>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</si>
  <si>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</si>
  <si>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</si>
  <si>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</si>
  <si>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</si>
  <si>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</si>
  <si>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</si>
  <si>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</si>
  <si>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</si>
  <si>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</si>
  <si>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</si>
  <si>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</si>
  <si>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</si>
  <si>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</si>
  <si>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</si>
  <si>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</si>
  <si>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</si>
  <si>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</si>
  <si>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</si>
  <si>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</si>
  <si>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</si>
  <si>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</si>
  <si>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</si>
  <si>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</si>
  <si>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</si>
  <si>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</si>
  <si>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</si>
  <si>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</si>
  <si>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</si>
  <si>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</si>
  <si>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</si>
  <si>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</si>
  <si>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</si>
  <si>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</si>
  <si>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</si>
  <si>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</si>
  <si>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</si>
  <si>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</si>
  <si>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</si>
  <si>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</si>
  <si>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</si>
  <si>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</si>
  <si>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</si>
  <si>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</si>
  <si>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</si>
  <si>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</si>
  <si>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</si>
  <si>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</si>
  <si>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</si>
  <si>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</si>
  <si>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</si>
  <si>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</si>
  <si>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</si>
  <si>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</si>
  <si>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</si>
  <si>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</si>
  <si>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</si>
  <si>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</si>
  <si>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</si>
  <si>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</si>
  <si>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</si>
  <si>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</si>
  <si>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</si>
  <si>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</si>
  <si>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</si>
  <si>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</si>
  <si>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</si>
  <si>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</si>
  <si>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</si>
  <si>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</si>
  <si>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</si>
  <si>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</si>
  <si>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</si>
  <si>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</si>
  <si>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</si>
  <si>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</si>
  <si>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</si>
  <si>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</si>
  <si>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</si>
  <si>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</si>
  <si>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</si>
  <si>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</si>
  <si>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</si>
  <si>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</si>
  <si>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</si>
  <si>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</si>
  <si>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</si>
  <si>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</si>
  <si>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</si>
  <si>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</si>
  <si>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</si>
  <si>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</si>
  <si>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</si>
  <si>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</si>
  <si>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</si>
  <si>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</si>
  <si>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</si>
  <si>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</si>
  <si>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</si>
  <si>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</si>
  <si>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</si>
  <si>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</si>
  <si>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</si>
  <si>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</si>
  <si>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</si>
  <si>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</si>
  <si>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</si>
  <si>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</si>
  <si>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</si>
  <si>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</si>
  <si>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</si>
  <si>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</si>
  <si>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</si>
  <si>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</si>
  <si>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</si>
  <si>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</si>
  <si>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</si>
  <si>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</si>
  <si>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</si>
  <si>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</si>
  <si>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</si>
  <si>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</si>
  <si>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</si>
  <si>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</si>
  <si>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</si>
  <si>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</si>
  <si>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</si>
  <si>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</si>
  <si>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</si>
  <si>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</si>
  <si>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</si>
  <si>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</si>
  <si>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</si>
  <si>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</si>
  <si>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</si>
  <si>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</si>
  <si>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</si>
  <si>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</si>
  <si>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</si>
  <si>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</si>
  <si>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</si>
  <si>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</si>
  <si>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</si>
  <si>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</si>
  <si>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</si>
  <si>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</si>
  <si>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</si>
  <si>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</si>
  <si>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</si>
  <si>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</si>
  <si>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</si>
  <si>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</si>
  <si>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</si>
  <si>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</si>
  <si>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</si>
  <si>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</si>
  <si>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</si>
  <si>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</si>
  <si>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</si>
  <si>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</si>
  <si>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</si>
  <si>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</si>
  <si>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</si>
  <si>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</si>
  <si>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</si>
  <si>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</si>
  <si>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</si>
  <si>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</si>
  <si>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</si>
  <si>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</si>
  <si>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</si>
  <si>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</si>
  <si>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</si>
  <si>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</si>
  <si>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</si>
  <si>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</si>
  <si>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</si>
  <si>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</si>
  <si>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</si>
  <si>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</si>
  <si>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</si>
  <si>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</si>
  <si>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д.20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</si>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</sst>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183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8">
        <v>44561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7">
        <v>-94232.84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1">
        <v>205685.62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</f>
        <v>458236.68000000005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9">
        <v>136370.88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3">
        <v>52055.88</v>
      </c>
      <c r="H14" s="5"/>
    </row>
    <row r="15" spans="1:8" ht="26.25" customHeight="1" thickBot="1">
      <c r="A15" s="4"/>
      <c r="B15" s="6"/>
      <c r="C15" s="3" t="s">
        <v>16</v>
      </c>
      <c r="D15" s="139" t="s">
        <v>146</v>
      </c>
      <c r="E15" s="140"/>
      <c r="F15" s="141"/>
      <c r="G15" s="74">
        <v>67669.8</v>
      </c>
      <c r="H15" s="5"/>
    </row>
    <row r="16" spans="1:8" ht="13.5" customHeight="1" thickBot="1">
      <c r="A16" s="4"/>
      <c r="B16" s="6"/>
      <c r="C16" s="3" t="s">
        <v>16</v>
      </c>
      <c r="D16" s="139" t="s">
        <v>147</v>
      </c>
      <c r="E16" s="140"/>
      <c r="F16" s="141"/>
      <c r="G16" s="75">
        <v>9410.94</v>
      </c>
      <c r="H16" s="43"/>
    </row>
    <row r="17" spans="1:8" ht="13.5" customHeight="1" thickBot="1">
      <c r="A17" s="4"/>
      <c r="B17" s="6"/>
      <c r="C17" s="3" t="s">
        <v>16</v>
      </c>
      <c r="D17" s="139" t="s">
        <v>148</v>
      </c>
      <c r="E17" s="140"/>
      <c r="F17" s="141"/>
      <c r="G17" s="59"/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-94232.84</v>
      </c>
      <c r="H18" s="41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1">
        <f>G18+G15-G17</f>
        <v>-26563.039999999994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94092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0" t="s">
        <v>141</v>
      </c>
      <c r="E21" s="163"/>
      <c r="F21" s="17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0" t="s">
        <v>142</v>
      </c>
      <c r="E22" s="163"/>
      <c r="F22" s="171"/>
      <c r="G22" s="58">
        <v>20040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155677.92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28838.88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0" t="s">
        <v>35</v>
      </c>
      <c r="E25" s="163"/>
      <c r="F25" s="171"/>
      <c r="G25" s="70">
        <f>G26+G33</f>
        <v>679080.82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679080.82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8"/>
      <c r="H30" s="66"/>
      <c r="I30" s="63"/>
    </row>
    <row r="31" spans="1:9" ht="13.5" customHeight="1" thickBot="1">
      <c r="A31" s="4"/>
      <c r="B31" s="12"/>
      <c r="C31" s="3"/>
      <c r="D31" s="139" t="s">
        <v>159</v>
      </c>
      <c r="E31" s="140"/>
      <c r="F31" s="14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9" t="s">
        <v>179</v>
      </c>
      <c r="E32" s="200"/>
      <c r="F32" s="20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9" t="s">
        <v>160</v>
      </c>
      <c r="E33" s="140"/>
      <c r="F33" s="140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9" t="s">
        <v>171</v>
      </c>
      <c r="E34" s="140"/>
      <c r="F34" s="197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9" t="s">
        <v>162</v>
      </c>
      <c r="E35" s="140"/>
      <c r="F35" s="140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9" t="s">
        <v>161</v>
      </c>
      <c r="E36" s="140"/>
      <c r="F36" s="140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9" t="s">
        <v>180</v>
      </c>
      <c r="E37" s="140"/>
      <c r="F37" s="140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9" t="s">
        <v>51</v>
      </c>
      <c r="E38" s="140"/>
      <c r="F38" s="141"/>
      <c r="G38" s="60">
        <f>G25+G40</f>
        <v>652517.7799999999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9" t="s">
        <v>55</v>
      </c>
      <c r="E40" s="140"/>
      <c r="F40" s="141"/>
      <c r="G40" s="61">
        <f>G19</f>
        <v>-26563.039999999994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9" t="s">
        <v>57</v>
      </c>
      <c r="E41" s="140"/>
      <c r="F41" s="141"/>
      <c r="G41" s="44">
        <f>G11+G12+G31-G25</f>
        <v>-15158.519999999902</v>
      </c>
      <c r="H41" s="44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124">
        <f>G14</f>
        <v>52055.88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5.58</v>
      </c>
      <c r="F45" s="64" t="s">
        <v>133</v>
      </c>
      <c r="G45" s="54">
        <v>3848006622</v>
      </c>
      <c r="H45" s="55">
        <f>G13</f>
        <v>136370.88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94092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20040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155677.92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1"/>
      <c r="H49" s="55">
        <f>SUM(H44:H48)</f>
        <v>458236.68000000005</v>
      </c>
    </row>
    <row r="50" spans="1:8" ht="19.5" customHeight="1" thickBot="1">
      <c r="A50" s="136" t="s">
        <v>64</v>
      </c>
      <c r="B50" s="137"/>
      <c r="C50" s="137"/>
      <c r="D50" s="137"/>
      <c r="E50" s="137"/>
      <c r="F50" s="137"/>
      <c r="G50" s="137"/>
      <c r="H50" s="13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2" t="s">
        <v>73</v>
      </c>
      <c r="B55" s="143"/>
      <c r="C55" s="143"/>
      <c r="D55" s="143"/>
      <c r="E55" s="143"/>
      <c r="F55" s="143"/>
      <c r="G55" s="143"/>
      <c r="H55" s="14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5" t="s">
        <v>57</v>
      </c>
      <c r="E61" s="146"/>
      <c r="F61" s="51">
        <f>D68+E68+F68+G68+H68</f>
        <v>-6226.529999999999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138.11407757274947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69010.08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75236.61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-6226.529999999999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69010.08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2" t="s">
        <v>137</v>
      </c>
      <c r="E71" s="173"/>
      <c r="F71" s="173"/>
      <c r="G71" s="173"/>
      <c r="H71" s="17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5" t="s">
        <v>137</v>
      </c>
      <c r="E72" s="176"/>
      <c r="F72" s="176"/>
      <c r="G72" s="176"/>
      <c r="H72" s="17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6" t="s">
        <v>100</v>
      </c>
      <c r="B74" s="137"/>
      <c r="C74" s="137"/>
      <c r="D74" s="137"/>
      <c r="E74" s="137"/>
      <c r="F74" s="137"/>
      <c r="G74" s="137"/>
      <c r="H74" s="13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9"/>
      <c r="F78" s="150"/>
      <c r="G78" s="151"/>
      <c r="H78" s="93"/>
    </row>
    <row r="79" spans="1:8" ht="25.5" customHeight="1" thickBot="1">
      <c r="A79" s="136" t="s">
        <v>106</v>
      </c>
      <c r="B79" s="137"/>
      <c r="C79" s="137"/>
      <c r="D79" s="137"/>
      <c r="E79" s="137"/>
      <c r="F79" s="137"/>
      <c r="G79" s="137"/>
      <c r="H79" s="13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28</v>
      </c>
      <c r="F80" s="179"/>
      <c r="G80" s="180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28</v>
      </c>
      <c r="F81" s="182"/>
      <c r="G81" s="183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20789.29</v>
      </c>
      <c r="D97" s="116">
        <v>3600.41</v>
      </c>
      <c r="E97" s="85"/>
      <c r="F97" s="85">
        <f>C97+D97-E97</f>
        <v>24389.7</v>
      </c>
    </row>
    <row r="98" spans="2:6" ht="22.5">
      <c r="B98" s="84" t="s">
        <v>167</v>
      </c>
      <c r="C98" s="78">
        <v>9890.64</v>
      </c>
      <c r="D98" s="116">
        <v>492.32</v>
      </c>
      <c r="E98" s="85"/>
      <c r="F98" s="85">
        <f>C98+D98-E98</f>
        <v>10382.96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2022-03-17T00:27:07Z</dcterms:modified>
  <cp:category/>
  <cp:version/>
  <cp:contentType/>
  <cp:contentStatus/>
</cp:coreProperties>
</file>