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<sst xmlns="http://schemas.openxmlformats.org/spreadsheetml/2006/main" count="289" uniqueCount="186">
  <si>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</si>
  <si>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</si>
  <si>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</si>
  <si>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</si>
  <si>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</si>
  <si>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</si>
  <si>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</si>
  <si>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</si>
  <si>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</si>
  <si>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</si>
  <si>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</si>
  <si>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</si>
  <si>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</si>
  <si>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</si>
  <si>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</si>
  <si>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</si>
  <si>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</si>
  <si>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</si>
  <si>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</si>
  <si>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</si>
  <si>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</si>
  <si>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</si>
  <si>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</si>
  <si>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</si>
  <si>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</si>
  <si>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</si>
  <si>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</si>
  <si>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</si>
  <si>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</si>
  <si>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</si>
  <si>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</si>
  <si>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</si>
  <si>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</si>
  <si>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</si>
  <si>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</si>
  <si>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</si>
  <si>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</si>
  <si>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</si>
  <si>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</si>
  <si>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</si>
  <si>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</si>
  <si>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</si>
  <si>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</si>
  <si>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</si>
  <si>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</si>
  <si>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</si>
  <si>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</si>
  <si>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</si>
  <si>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</si>
  <si>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</si>
  <si>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</si>
  <si>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</si>
  <si>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</si>
  <si>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</si>
  <si>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</si>
  <si>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</si>
  <si>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</si>
  <si>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</si>
  <si>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</si>
  <si>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</si>
  <si>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</si>
  <si>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</si>
  <si>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</si>
  <si>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</si>
  <si>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</si>
  <si>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</si>
  <si>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</si>
  <si>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</si>
  <si>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</si>
  <si>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</si>
  <si>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</si>
  <si>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</si>
  <si>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</si>
  <si>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</si>
  <si>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</si>
  <si>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</si>
  <si>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</si>
  <si>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</si>
  <si>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</si>
  <si>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</si>
  <si>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</si>
  <si>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</si>
  <si>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</si>
  <si>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</si>
  <si>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</si>
  <si>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</si>
  <si>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</si>
  <si>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</si>
  <si>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</si>
  <si>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</si>
  <si>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</si>
  <si>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</si>
  <si>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</si>
  <si>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</si>
  <si>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</si>
  <si>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</si>
  <si>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</si>
  <si>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</si>
  <si>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</si>
  <si>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</si>
  <si>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</si>
  <si>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</si>
  <si>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</si>
  <si>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</si>
  <si>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</si>
  <si>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</si>
  <si>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</si>
  <si>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</si>
  <si>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</si>
  <si>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</si>
  <si>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</si>
  <si>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</si>
  <si>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</si>
  <si>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</si>
  <si>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</si>
  <si>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</si>
  <si>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</si>
  <si>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</si>
  <si>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</si>
  <si>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</si>
  <si>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</si>
  <si>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</si>
  <si>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</si>
  <si>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</si>
  <si>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</si>
  <si>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</si>
  <si>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</si>
  <si>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</si>
  <si>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</si>
  <si>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</si>
  <si>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</si>
  <si>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</si>
  <si>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</si>
  <si>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</si>
  <si>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</si>
  <si>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</si>
  <si>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</si>
  <si>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</si>
  <si>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</si>
  <si>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</si>
  <si>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</si>
  <si>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</si>
  <si>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</si>
  <si>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</si>
  <si>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</si>
  <si>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</si>
  <si>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</si>
  <si>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</si>
  <si>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</si>
  <si>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</si>
  <si>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</si>
  <si>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</si>
  <si>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</si>
  <si>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</si>
  <si>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</si>
  <si>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</si>
  <si>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</si>
  <si>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</si>
  <si>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</si>
  <si>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</si>
  <si>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</si>
  <si>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</si>
  <si>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</si>
  <si>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</si>
  <si>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</si>
  <si>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</si>
  <si>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</si>
  <si>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</si>
  <si>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</si>
  <si>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</si>
  <si>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</si>
  <si>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</si>
  <si>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</si>
  <si>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</si>
  <si>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</si>
  <si>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</si>
  <si>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</si>
  <si>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</si>
  <si>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</si>
  <si>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</si>
  <si>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</si>
  <si>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</si>
  <si>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</si>
  <si>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</si>
  <si>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</si>
  <si>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27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</si>
</sst>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9">
      <selection activeCell="G35" sqref="G3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44196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39020.16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14133.49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242364.75999999998</v>
      </c>
      <c r="H12" s="96"/>
      <c r="J12" s="127">
        <f>G12-G32</f>
        <v>239925.75999999998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43319.64</v>
      </c>
      <c r="H13" s="5"/>
      <c r="L13" s="116">
        <f>G13+G14+G20+G21+G22+G23+G24-G32</f>
        <v>252313.08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42753.54</v>
      </c>
      <c r="H14" s="5"/>
    </row>
    <row r="15" spans="1:8" ht="26.25" customHeight="1" thickBot="1">
      <c r="A15" s="4"/>
      <c r="B15" s="6"/>
      <c r="C15" s="3" t="s">
        <v>16</v>
      </c>
      <c r="D15" s="128" t="s">
        <v>147</v>
      </c>
      <c r="E15" s="129"/>
      <c r="F15" s="133"/>
      <c r="G15" s="74">
        <v>39777.37</v>
      </c>
      <c r="H15" s="5"/>
    </row>
    <row r="16" spans="1:13" ht="13.5" customHeight="1" thickBot="1">
      <c r="A16" s="4"/>
      <c r="B16" s="6"/>
      <c r="C16" s="3" t="s">
        <v>16</v>
      </c>
      <c r="D16" s="128" t="s">
        <v>148</v>
      </c>
      <c r="E16" s="129"/>
      <c r="F16" s="133"/>
      <c r="G16" s="75">
        <v>6342.2</v>
      </c>
      <c r="H16" s="43"/>
      <c r="M16" s="116">
        <f>G14+G31-G15</f>
        <v>17005.129999999997</v>
      </c>
    </row>
    <row r="17" spans="1:8" ht="13.5" customHeight="1" thickBot="1">
      <c r="A17" s="4"/>
      <c r="B17" s="6"/>
      <c r="C17" s="3" t="s">
        <v>16</v>
      </c>
      <c r="D17" s="128" t="s">
        <v>149</v>
      </c>
      <c r="E17" s="129"/>
      <c r="F17" s="133"/>
      <c r="G17" s="59"/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39020.16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78797.53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54504.16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4" t="s">
        <v>142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4" t="s">
        <v>143</v>
      </c>
      <c r="E22" s="135"/>
      <c r="F22" s="136"/>
      <c r="G22" s="58">
        <v>11608.58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7" t="s">
        <v>144</v>
      </c>
      <c r="E23" s="138"/>
      <c r="F23" s="139"/>
      <c r="G23" s="58">
        <v>90178.84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7" t="s">
        <v>176</v>
      </c>
      <c r="E24" s="138"/>
      <c r="F24" s="139"/>
      <c r="G24" s="58">
        <v>12387.32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233528.71000000002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218450.95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160</v>
      </c>
      <c r="E31" s="129"/>
      <c r="F31" s="129"/>
      <c r="G31" s="68">
        <v>14028.96</v>
      </c>
      <c r="H31" s="124"/>
      <c r="I31" s="63"/>
    </row>
    <row r="32" spans="1:9" ht="13.5" customHeight="1" thickBot="1">
      <c r="A32" s="4"/>
      <c r="B32" s="12"/>
      <c r="C32" s="3"/>
      <c r="D32" s="128" t="s">
        <v>182</v>
      </c>
      <c r="E32" s="129"/>
      <c r="F32" s="129"/>
      <c r="G32" s="68">
        <v>2439</v>
      </c>
      <c r="H32" s="67"/>
      <c r="I32" s="63"/>
    </row>
    <row r="33" spans="1:10" ht="13.5" customHeight="1" thickBot="1">
      <c r="A33" s="4"/>
      <c r="B33" s="12"/>
      <c r="C33" s="3"/>
      <c r="D33" s="128" t="s">
        <v>161</v>
      </c>
      <c r="E33" s="129"/>
      <c r="F33" s="129"/>
      <c r="G33" s="68">
        <v>15077.76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8" t="s">
        <v>172</v>
      </c>
      <c r="E34" s="129"/>
      <c r="F34" s="150"/>
      <c r="G34" s="69">
        <v>2522.45</v>
      </c>
      <c r="H34" s="67"/>
      <c r="I34" s="76"/>
    </row>
    <row r="35" spans="1:9" ht="13.5" customHeight="1" thickBot="1">
      <c r="A35" s="4"/>
      <c r="B35" s="12"/>
      <c r="C35" s="3"/>
      <c r="D35" s="128" t="s">
        <v>163</v>
      </c>
      <c r="E35" s="129"/>
      <c r="F35" s="129"/>
      <c r="G35" s="69">
        <v>2218.04</v>
      </c>
      <c r="H35" s="67"/>
      <c r="I35" s="63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95">
        <f>G35+G31-G33</f>
        <v>1169.2399999999998</v>
      </c>
      <c r="H36" s="67"/>
      <c r="I36" s="63"/>
    </row>
    <row r="37" spans="1:9" ht="13.5" customHeight="1" thickBot="1">
      <c r="A37" s="4"/>
      <c r="B37" s="12"/>
      <c r="C37" s="3"/>
      <c r="D37" s="128" t="s">
        <v>183</v>
      </c>
      <c r="E37" s="129"/>
      <c r="F37" s="129"/>
      <c r="G37" s="117">
        <f>286.7+G32-G34</f>
        <v>203.25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312326.24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78797.53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8" t="s">
        <v>57</v>
      </c>
      <c r="E41" s="129"/>
      <c r="F41" s="133"/>
      <c r="G41" s="44">
        <f>G11+G12+G31-G25</f>
        <v>36998.49999999994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3.02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43319.64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54504.16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11608.58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90178.84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199611.22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136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4781.5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180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181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75.54127223178429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42133.9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37352.4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4781.5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42133.9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138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138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>
        <v>4</v>
      </c>
      <c r="F80" s="161"/>
      <c r="G80" s="162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/>
      <c r="F81" s="164"/>
      <c r="G81" s="165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7" t="s">
        <v>153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158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164</v>
      </c>
      <c r="C95" s="198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6905.78</v>
      </c>
      <c r="D97" s="118"/>
      <c r="E97" s="86"/>
      <c r="F97" s="86">
        <f>C97+D97-E97</f>
        <v>6905.78</v>
      </c>
    </row>
    <row r="98" spans="2:6" ht="22.5">
      <c r="B98" s="85" t="s">
        <v>168</v>
      </c>
      <c r="C98" s="78">
        <v>2677.43</v>
      </c>
      <c r="D98" s="118"/>
      <c r="E98" s="86"/>
      <c r="F98" s="86">
        <f>C98+D98-E98</f>
        <v>2677.43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2021-02-11T05:53:18Z</dcterms:modified>
  <cp:category/>
  <cp:version/>
  <cp:contentType/>
  <cp:contentStatus/>
</cp:coreProperties>
</file>