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<sst xmlns="http://schemas.openxmlformats.org/spreadsheetml/2006/main" count="67" uniqueCount="52">
  <si>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</si>
  <si>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</si>
  <si>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</si>
  <si>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</si>
  <si>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</si>
  <si>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</si>
  <si>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</si>
  <si>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</si>
  <si>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</si>
  <si>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</si>
  <si>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</si>
  <si>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</si>
  <si>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</si>
  <si>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</si>
  <si>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</si>
  <si>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</si>
  <si>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</si>
  <si>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</si>
  <si>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</si>
  <si>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</si>
  <si>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</si>
  <si>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</si>
  <si>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</si>
  <si>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</si>
  <si>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</si>
  <si>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</si>
  <si>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</si>
  <si>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</si>
  <si>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</si>
  <si>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</si>
  <si>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</si>
  <si>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</si>
  <si>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</si>
  <si>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</si>
  <si>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</si>
  <si>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</si>
  <si>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</si>
  <si>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</si>
  <si>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</si>
  <si>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</si>
  <si>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</si>
  <si>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</si>
  <si>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</si>
  <si>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</si>
  <si>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</si>
  <si>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</si>
  <si>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</si>
  <si>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</si>
  <si>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ремонт козырьков</t>
  </si>
  <si>
    <t xml:space="preserve">план 2015 </t>
  </si>
  <si>
    <t>Амбулаторная</t>
  </si>
  <si>
    <t>ЖЭУ-3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</si>
</sst>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14</v>
      </c>
      <c r="D3" s="8"/>
    </row>
    <row r="4" spans="2:4" ht="15" customHeight="1">
      <c r="B4" s="9" t="s">
        <v>3</v>
      </c>
      <c r="C4" s="10">
        <v>782</v>
      </c>
      <c r="D4" s="11" t="s">
        <v>4</v>
      </c>
    </row>
    <row r="5" spans="2:4" ht="15.75" customHeight="1">
      <c r="B5" s="9" t="s">
        <v>5</v>
      </c>
      <c r="C5" s="10">
        <v>726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11673.84</v>
      </c>
      <c r="E9" s="62"/>
      <c r="F9" s="23">
        <f>12897.45+127.26</f>
        <v>13024.710000000001</v>
      </c>
      <c r="G9" s="8">
        <v>0</v>
      </c>
      <c r="H9" s="8">
        <f>D9-F9</f>
        <v>-1350.8700000000008</v>
      </c>
    </row>
    <row r="10" spans="1:8" ht="18" customHeight="1">
      <c r="A10" s="20"/>
      <c r="B10" s="21" t="s">
        <v>14</v>
      </c>
      <c r="C10" s="22"/>
      <c r="D10" s="61">
        <v>18556.56</v>
      </c>
      <c r="E10" s="62"/>
      <c r="F10" s="23">
        <f>16135.61+202.17</f>
        <v>16337.78</v>
      </c>
      <c r="G10" s="8">
        <f>D10-F10</f>
        <v>2218.7800000000007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11673.84</v>
      </c>
      <c r="E14" s="22">
        <f>D14</f>
        <v>11673.84</v>
      </c>
      <c r="F14" s="22">
        <f>F9</f>
        <v>13024.710000000001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20211.72</v>
      </c>
      <c r="E15" s="22">
        <f>D15</f>
        <v>20211.72</v>
      </c>
      <c r="F15" s="22">
        <f>16711.04+220.24</f>
        <v>16931.280000000002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36528.42</v>
      </c>
      <c r="E16" s="22">
        <f>D16</f>
        <v>36528.42</v>
      </c>
      <c r="F16" s="22">
        <f>30150.58+411.03</f>
        <v>30561.61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6011.28</v>
      </c>
      <c r="E17" s="22">
        <f>D17</f>
        <v>6011.28</v>
      </c>
      <c r="F17" s="22">
        <f>4555.2+65.51</f>
        <v>4620.71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11732.08</v>
      </c>
      <c r="E18" s="22">
        <f>D18</f>
        <v>11732.08</v>
      </c>
      <c r="F18" s="22">
        <f>8348.66+134.95</f>
        <v>8483.61</v>
      </c>
      <c r="G18" s="35" t="s">
        <v>24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16337.78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18556.56</v>
      </c>
      <c r="E22" s="36"/>
      <c r="F22" s="40">
        <f>H27</f>
        <v>0</v>
      </c>
      <c r="G22" s="36">
        <f>D22-F22</f>
        <v>18556.56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16337.78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5" s="59" customFormat="1" ht="22.5">
      <c r="A26" s="54"/>
      <c r="B26" s="54" t="s">
        <v>51</v>
      </c>
      <c r="C26" s="54" t="s">
        <v>50</v>
      </c>
      <c r="D26" s="54">
        <v>14</v>
      </c>
      <c r="E26" s="54"/>
      <c r="F26" s="54" t="s">
        <v>48</v>
      </c>
      <c r="G26" s="54"/>
      <c r="H26" s="54"/>
      <c r="I26" s="54"/>
      <c r="J26" s="55" t="s">
        <v>49</v>
      </c>
      <c r="K26" s="54"/>
      <c r="L26" s="56"/>
      <c r="M26" s="57"/>
      <c r="N26" s="58"/>
      <c r="O26" s="58"/>
    </row>
    <row r="27" spans="6:8" ht="12.75">
      <c r="F27" s="60"/>
      <c r="H27" s="1">
        <f>SUM(H26:H26)</f>
        <v>0</v>
      </c>
    </row>
    <row r="28" ht="12.75">
      <c r="F28" s="60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2014-04-15T06:20:32Z</dcterms:modified>
  <cp:category/>
  <cp:version/>
  <cp:contentType/>
  <cp:contentStatus/>
</cp:coreProperties>
</file>