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<sst xmlns="http://schemas.openxmlformats.org/spreadsheetml/2006/main" count="293" uniqueCount="188">
  <si>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</si>
  <si>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</si>
  <si>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</si>
  <si>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</si>
  <si>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</si>
  <si>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</si>
  <si>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</si>
  <si>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</si>
  <si>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</si>
  <si>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</si>
  <si>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</si>
  <si>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</si>
  <si>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</si>
  <si>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</si>
  <si>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</si>
  <si>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</si>
  <si>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</si>
  <si>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</si>
  <si>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</si>
  <si>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</si>
  <si>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</si>
  <si>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</si>
  <si>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</si>
  <si>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</si>
  <si>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</si>
  <si>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</si>
  <si>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</si>
  <si>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</si>
  <si>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</si>
  <si>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</si>
  <si>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</si>
  <si>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</si>
  <si>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</si>
  <si>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</si>
  <si>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</si>
  <si>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</si>
  <si>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</si>
  <si>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</si>
  <si>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</si>
  <si>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</si>
  <si>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</si>
  <si>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</si>
  <si>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</si>
  <si>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</si>
  <si>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</si>
  <si>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</si>
  <si>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</si>
  <si>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</si>
  <si>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</si>
  <si>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</si>
  <si>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</si>
  <si>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</si>
  <si>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</si>
  <si>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</si>
  <si>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</si>
  <si>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</si>
  <si>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</si>
  <si>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</si>
  <si>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</si>
  <si>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</si>
  <si>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</si>
  <si>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</si>
  <si>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</si>
  <si>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</si>
  <si>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</si>
  <si>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</si>
  <si>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</si>
  <si>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</si>
  <si>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</si>
  <si>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</si>
  <si>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</si>
  <si>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</si>
  <si>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</si>
  <si>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</si>
  <si>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</si>
  <si>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</si>
  <si>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</si>
  <si>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</si>
  <si>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</si>
  <si>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</si>
  <si>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</si>
  <si>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</si>
  <si>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</si>
  <si>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</si>
  <si>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</si>
  <si>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</si>
  <si>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</si>
  <si>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</si>
  <si>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</si>
  <si>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</si>
  <si>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</si>
  <si>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</si>
  <si>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</si>
  <si>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</si>
  <si>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</si>
  <si>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</si>
  <si>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</si>
  <si>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</si>
  <si>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</si>
  <si>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</si>
  <si>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</si>
  <si>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</si>
  <si>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</si>
  <si>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</si>
  <si>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</si>
  <si>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</si>
  <si>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</si>
  <si>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</si>
  <si>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</si>
  <si>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</si>
  <si>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</si>
  <si>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</si>
  <si>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</si>
  <si>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</si>
  <si>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</si>
  <si>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</si>
  <si>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</si>
  <si>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</si>
  <si>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</si>
  <si>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</si>
  <si>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</si>
  <si>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</si>
  <si>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</si>
  <si>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</si>
  <si>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</si>
  <si>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</si>
  <si>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</si>
  <si>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</si>
  <si>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</si>
  <si>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</si>
  <si>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</si>
  <si>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</si>
  <si>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</si>
  <si>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</si>
  <si>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</si>
  <si>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</si>
  <si>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</si>
  <si>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</si>
  <si>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</si>
  <si>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</si>
  <si>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</si>
  <si>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</si>
  <si>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</si>
  <si>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</si>
  <si>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</si>
  <si>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</si>
  <si>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</si>
  <si>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</si>
  <si>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</si>
  <si>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</si>
  <si>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</si>
  <si>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</si>
  <si>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</si>
  <si>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</si>
  <si>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</si>
  <si>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</si>
  <si>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</si>
  <si>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</si>
  <si>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</si>
  <si>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</si>
  <si>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</si>
  <si>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</si>
  <si>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</si>
  <si>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</si>
  <si>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</si>
  <si>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</si>
  <si>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</si>
  <si>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</si>
  <si>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</si>
  <si>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</si>
  <si>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</si>
  <si>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</si>
  <si>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</si>
  <si>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</si>
  <si>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</si>
  <si>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</si>
  <si>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</si>
  <si>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</si>
  <si>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</si>
  <si>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</si>
  <si>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</si>
  <si>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</si>
  <si>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46                                                                                                                                                      за 2017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</si>
  <si>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</si>
  <si>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</si>
  <si>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</si>
  <si>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7</t>
  </si>
  <si>
    <t>кв.6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</si>
</sst>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1" fillId="0" borderId="33" xfId="0" applyFont="1" applyBorder="1" applyAlignment="1">
      <alignment wrapText="1"/>
    </xf>
    <xf numFmtId="0" fontId="50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6" borderId="46" xfId="0" applyFont="1" applyFill="1" applyBorder="1" applyAlignment="1">
      <alignment horizontal="center" vertical="top" wrapText="1"/>
    </xf>
    <xf numFmtId="0" fontId="0" fillId="36" borderId="47" xfId="0" applyFont="1" applyFill="1" applyBorder="1" applyAlignment="1">
      <alignment horizontal="center" vertical="top" wrapText="1"/>
    </xf>
    <xf numFmtId="0" fontId="0" fillId="36" borderId="48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4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1" t="s">
        <v>182</v>
      </c>
      <c r="B1" s="131"/>
      <c r="C1" s="131"/>
      <c r="D1" s="131"/>
      <c r="E1" s="131"/>
      <c r="F1" s="131"/>
      <c r="G1" s="131"/>
      <c r="H1" s="131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41"/>
      <c r="E3" s="142"/>
      <c r="F3" s="14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2"/>
      <c r="E4" s="133"/>
      <c r="F4" s="13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5"/>
      <c r="E5" s="136"/>
      <c r="F5" s="137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8"/>
      <c r="E6" s="139"/>
      <c r="F6" s="140"/>
      <c r="G6" s="35">
        <v>43100</v>
      </c>
      <c r="H6" s="5"/>
    </row>
    <row r="7" spans="1:8" ht="38.25" customHeight="1" thickBot="1">
      <c r="A7" s="118" t="s">
        <v>13</v>
      </c>
      <c r="B7" s="119"/>
      <c r="C7" s="119"/>
      <c r="D7" s="120"/>
      <c r="E7" s="120"/>
      <c r="F7" s="120"/>
      <c r="G7" s="119"/>
      <c r="H7" s="121"/>
    </row>
    <row r="8" spans="1:8" ht="33" customHeight="1" thickBot="1">
      <c r="A8" s="39" t="s">
        <v>0</v>
      </c>
      <c r="B8" s="38" t="s">
        <v>1</v>
      </c>
      <c r="C8" s="40" t="s">
        <v>2</v>
      </c>
      <c r="D8" s="144" t="s">
        <v>3</v>
      </c>
      <c r="E8" s="145"/>
      <c r="F8" s="146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2" t="s">
        <v>15</v>
      </c>
      <c r="E9" s="142"/>
      <c r="F9" s="163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62" t="s">
        <v>18</v>
      </c>
      <c r="E10" s="142"/>
      <c r="F10" s="163"/>
      <c r="G10" s="62">
        <v>13943.64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62" t="s">
        <v>20</v>
      </c>
      <c r="E11" s="142"/>
      <c r="F11" s="163"/>
      <c r="G11" s="85">
        <v>19752.19</v>
      </c>
      <c r="H11" s="48"/>
    </row>
    <row r="12" spans="1:8" ht="51.75" customHeight="1" thickBot="1">
      <c r="A12" s="4" t="s">
        <v>21</v>
      </c>
      <c r="B12" s="73" t="s">
        <v>22</v>
      </c>
      <c r="C12" s="3" t="s">
        <v>16</v>
      </c>
      <c r="D12" s="167" t="s">
        <v>23</v>
      </c>
      <c r="E12" s="168"/>
      <c r="F12" s="169"/>
      <c r="G12" s="86">
        <f>G13+G14+G20+G21+G22+G23+G31</f>
        <v>51645.59999999999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64">
        <v>10686.24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87">
        <v>5592.48</v>
      </c>
      <c r="H14" s="5"/>
    </row>
    <row r="15" spans="1:8" ht="26.25" customHeight="1" thickBot="1">
      <c r="A15" s="4"/>
      <c r="B15" s="6"/>
      <c r="C15" s="3" t="s">
        <v>16</v>
      </c>
      <c r="D15" s="124" t="s">
        <v>155</v>
      </c>
      <c r="E15" s="125"/>
      <c r="F15" s="129"/>
      <c r="G15" s="88">
        <f>5171.77+G32</f>
        <v>5171.77</v>
      </c>
      <c r="H15" s="5"/>
    </row>
    <row r="16" spans="1:8" ht="13.5" customHeight="1" thickBot="1">
      <c r="A16" s="4"/>
      <c r="B16" s="6"/>
      <c r="C16" s="3" t="s">
        <v>16</v>
      </c>
      <c r="D16" s="124" t="s">
        <v>156</v>
      </c>
      <c r="E16" s="125"/>
      <c r="F16" s="129"/>
      <c r="G16" s="89">
        <v>4064.65</v>
      </c>
      <c r="H16" s="48"/>
    </row>
    <row r="17" spans="1:8" ht="13.5" customHeight="1" thickBot="1">
      <c r="A17" s="4"/>
      <c r="B17" s="6"/>
      <c r="C17" s="3" t="s">
        <v>16</v>
      </c>
      <c r="D17" s="124" t="s">
        <v>157</v>
      </c>
      <c r="E17" s="125"/>
      <c r="F17" s="129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4">
        <f>G10</f>
        <v>13943.64</v>
      </c>
      <c r="H18" s="5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71">
        <f>G18+G15-G17</f>
        <v>19115.41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71" t="s">
        <v>32</v>
      </c>
      <c r="E20" s="172"/>
      <c r="F20" s="173"/>
      <c r="G20" s="64">
        <v>10108.56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62" t="s">
        <v>150</v>
      </c>
      <c r="E21" s="142"/>
      <c r="F21" s="163"/>
      <c r="G21" s="63">
        <v>8533.2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62" t="s">
        <v>151</v>
      </c>
      <c r="E22" s="142"/>
      <c r="F22" s="163"/>
      <c r="G22" s="63">
        <f>0+'[1]Page1'!$F$7</f>
        <v>0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64" t="s">
        <v>152</v>
      </c>
      <c r="E23" s="165"/>
      <c r="F23" s="166"/>
      <c r="G23" s="63">
        <v>16725.12</v>
      </c>
      <c r="H23" s="5"/>
    </row>
    <row r="24" spans="1:8" ht="26.25" customHeight="1" thickBot="1">
      <c r="A24" s="4" t="s">
        <v>42</v>
      </c>
      <c r="B24" s="73" t="s">
        <v>34</v>
      </c>
      <c r="C24" s="3" t="s">
        <v>16</v>
      </c>
      <c r="D24" s="162" t="s">
        <v>35</v>
      </c>
      <c r="E24" s="142"/>
      <c r="F24" s="163"/>
      <c r="G24" s="83">
        <f>G25+G26+G27+G28+G29+G30</f>
        <v>41034.09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7" t="s">
        <v>38</v>
      </c>
      <c r="E25" s="168"/>
      <c r="F25" s="169"/>
      <c r="G25" s="79">
        <v>41034.09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4" t="s">
        <v>41</v>
      </c>
      <c r="E26" s="125"/>
      <c r="F26" s="129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4" t="s">
        <v>44</v>
      </c>
      <c r="E27" s="125"/>
      <c r="F27" s="129"/>
      <c r="G27" s="79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4" t="s">
        <v>47</v>
      </c>
      <c r="E28" s="125"/>
      <c r="F28" s="129"/>
      <c r="G28" s="91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4"/>
      <c r="E29" s="125"/>
      <c r="F29" s="129"/>
      <c r="G29" s="98"/>
      <c r="H29" s="80"/>
      <c r="I29" s="76"/>
    </row>
    <row r="30" spans="1:9" ht="13.5" customHeight="1" thickBot="1">
      <c r="A30" s="4"/>
      <c r="B30" s="13"/>
      <c r="C30" s="3"/>
      <c r="D30" s="124" t="s">
        <v>172</v>
      </c>
      <c r="E30" s="125"/>
      <c r="F30" s="170"/>
      <c r="G30" s="99">
        <v>0</v>
      </c>
      <c r="H30" s="81"/>
      <c r="I30" s="76"/>
    </row>
    <row r="31" spans="1:9" ht="13.5" customHeight="1" thickBot="1">
      <c r="A31" s="4"/>
      <c r="B31" s="13"/>
      <c r="C31" s="3"/>
      <c r="D31" s="124" t="s">
        <v>173</v>
      </c>
      <c r="E31" s="125"/>
      <c r="F31" s="125"/>
      <c r="G31" s="99">
        <v>0</v>
      </c>
      <c r="H31" s="81"/>
      <c r="I31" s="76"/>
    </row>
    <row r="32" spans="1:10" ht="13.5" customHeight="1" thickBot="1">
      <c r="A32" s="4"/>
      <c r="B32" s="13"/>
      <c r="C32" s="3"/>
      <c r="D32" s="124" t="s">
        <v>183</v>
      </c>
      <c r="E32" s="125"/>
      <c r="F32" s="125"/>
      <c r="G32" s="99">
        <v>0</v>
      </c>
      <c r="H32" s="81"/>
      <c r="I32" s="90"/>
      <c r="J32" t="s">
        <v>171</v>
      </c>
    </row>
    <row r="33" spans="1:9" ht="13.5" customHeight="1" thickBot="1">
      <c r="A33" s="4"/>
      <c r="B33" s="13"/>
      <c r="C33" s="3"/>
      <c r="D33" s="124" t="s">
        <v>175</v>
      </c>
      <c r="E33" s="125"/>
      <c r="F33" s="125"/>
      <c r="G33" s="82">
        <v>0</v>
      </c>
      <c r="H33" s="81"/>
      <c r="I33" s="76"/>
    </row>
    <row r="34" spans="1:9" ht="13.5" customHeight="1" thickBot="1">
      <c r="A34" s="4"/>
      <c r="B34" s="13"/>
      <c r="C34" s="3"/>
      <c r="D34" s="124" t="s">
        <v>174</v>
      </c>
      <c r="E34" s="125"/>
      <c r="F34" s="125"/>
      <c r="G34" s="100">
        <f>G33+G30-G31</f>
        <v>0</v>
      </c>
      <c r="H34" s="81"/>
      <c r="I34" s="76"/>
    </row>
    <row r="35" spans="1:8" ht="35.25" customHeight="1" thickBot="1">
      <c r="A35" s="4" t="s">
        <v>56</v>
      </c>
      <c r="B35" s="73" t="s">
        <v>51</v>
      </c>
      <c r="C35" s="3" t="s">
        <v>16</v>
      </c>
      <c r="D35" s="124" t="s">
        <v>51</v>
      </c>
      <c r="E35" s="125"/>
      <c r="F35" s="129"/>
      <c r="G35" s="65">
        <f>G24+G10</f>
        <v>54977.729999999996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4" t="s">
        <v>53</v>
      </c>
      <c r="E36" s="125"/>
      <c r="F36" s="129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4" t="s">
        <v>55</v>
      </c>
      <c r="E37" s="125"/>
      <c r="F37" s="129"/>
      <c r="G37" s="71">
        <f>G19</f>
        <v>19115.41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24" t="s">
        <v>57</v>
      </c>
      <c r="E38" s="125"/>
      <c r="F38" s="129"/>
      <c r="G38" s="84">
        <f>G11+G12-G24</f>
        <v>30363.699999999997</v>
      </c>
      <c r="H38" s="48"/>
    </row>
    <row r="39" spans="1:8" ht="38.25" customHeight="1" thickBot="1">
      <c r="A39" s="122" t="s">
        <v>58</v>
      </c>
      <c r="B39" s="123"/>
      <c r="C39" s="123"/>
      <c r="D39" s="123"/>
      <c r="E39" s="123"/>
      <c r="F39" s="119"/>
      <c r="G39" s="123"/>
      <c r="H39" s="121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2">
        <v>4.07</v>
      </c>
      <c r="F42" s="77" t="s">
        <v>135</v>
      </c>
      <c r="G42" s="59">
        <v>3810334293</v>
      </c>
      <c r="H42" s="60">
        <f>G13</f>
        <v>10686.24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8" t="s">
        <v>136</v>
      </c>
      <c r="G43" s="59">
        <v>3848000155</v>
      </c>
      <c r="H43" s="60">
        <f>G20</f>
        <v>10108.56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8" t="s">
        <v>137</v>
      </c>
      <c r="G44" s="59">
        <v>3837003965</v>
      </c>
      <c r="H44" s="60">
        <f>G21</f>
        <v>8533.2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</v>
      </c>
      <c r="F45" s="58" t="s">
        <v>138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16725.12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7"/>
      <c r="G47" s="129"/>
      <c r="H47" s="60">
        <f>SUM(H41:H46)</f>
        <v>46053.119999999995</v>
      </c>
    </row>
    <row r="48" spans="1:8" ht="19.5" customHeight="1" thickBot="1">
      <c r="A48" s="122" t="s">
        <v>64</v>
      </c>
      <c r="B48" s="123"/>
      <c r="C48" s="123"/>
      <c r="D48" s="123"/>
      <c r="E48" s="123"/>
      <c r="F48" s="123"/>
      <c r="G48" s="123"/>
      <c r="H48" s="130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6" t="s">
        <v>140</v>
      </c>
      <c r="E49" s="117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6" t="s">
        <v>69</v>
      </c>
      <c r="E50" s="117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6" t="s">
        <v>71</v>
      </c>
      <c r="E51" s="117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6" t="s">
        <v>73</v>
      </c>
      <c r="E52" s="117"/>
      <c r="F52" s="55">
        <v>0</v>
      </c>
      <c r="G52" s="50"/>
      <c r="H52" s="48"/>
    </row>
    <row r="53" spans="1:8" ht="18.75" customHeight="1" thickBot="1">
      <c r="A53" s="126" t="s">
        <v>74</v>
      </c>
      <c r="B53" s="127"/>
      <c r="C53" s="127"/>
      <c r="D53" s="127"/>
      <c r="E53" s="127"/>
      <c r="F53" s="127"/>
      <c r="G53" s="127"/>
      <c r="H53" s="128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6" t="s">
        <v>15</v>
      </c>
      <c r="E54" s="117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6" t="s">
        <v>18</v>
      </c>
      <c r="E55" s="117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6" t="s">
        <v>20</v>
      </c>
      <c r="E56" s="117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6" t="s">
        <v>53</v>
      </c>
      <c r="E57" s="117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6" t="s">
        <v>55</v>
      </c>
      <c r="E58" s="117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60" t="s">
        <v>57</v>
      </c>
      <c r="E59" s="161"/>
      <c r="F59" s="56">
        <f>D66+E66+F66+G66+H66</f>
        <v>40074.16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1">
        <f>D64/1638.64</f>
        <v>79.21688717473026</v>
      </c>
      <c r="E63" s="101">
        <f>E64/140.38</f>
        <v>166.31842142755377</v>
      </c>
      <c r="F63" s="101">
        <f>F64/14.34</f>
        <v>375.6255230125523</v>
      </c>
      <c r="G63" s="102">
        <f>G64/22.34</f>
        <v>522.098030438675</v>
      </c>
      <c r="H63" s="103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129807.96</v>
      </c>
      <c r="E64" s="64">
        <v>23347.78</v>
      </c>
      <c r="F64" s="64">
        <v>5386.47</v>
      </c>
      <c r="G64" s="70">
        <v>11663.67</v>
      </c>
      <c r="H64" s="67">
        <f>0</f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95761.02</v>
      </c>
      <c r="E65" s="64">
        <v>20190.63</v>
      </c>
      <c r="F65" s="64">
        <v>4855.74</v>
      </c>
      <c r="G65" s="68">
        <v>9324.33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4">
        <f>D64-D65</f>
        <v>34046.94</v>
      </c>
      <c r="E66" s="74">
        <f>E64-E65</f>
        <v>3157.149999999998</v>
      </c>
      <c r="F66" s="74">
        <f>F64-F65</f>
        <v>530.7300000000005</v>
      </c>
      <c r="G66" s="75">
        <f>G64-G65</f>
        <v>2339.34</v>
      </c>
      <c r="H66" s="75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f>D64</f>
        <v>129807.96</v>
      </c>
      <c r="E67" s="69">
        <v>23982.53</v>
      </c>
      <c r="F67" s="69">
        <v>5380.54</v>
      </c>
      <c r="G67" s="69">
        <v>11733.5</v>
      </c>
      <c r="H67" s="69">
        <f>H64</f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634.75</v>
      </c>
      <c r="F68" s="43">
        <f>F67-F64</f>
        <v>-5.930000000000291</v>
      </c>
      <c r="G68" s="43">
        <f>G67-G64</f>
        <v>69.82999999999993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1" t="s">
        <v>144</v>
      </c>
      <c r="E69" s="152"/>
      <c r="F69" s="152"/>
      <c r="G69" s="152"/>
      <c r="H69" s="15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4" t="s">
        <v>144</v>
      </c>
      <c r="E70" s="155"/>
      <c r="F70" s="155"/>
      <c r="G70" s="155"/>
      <c r="H70" s="15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22" t="s">
        <v>101</v>
      </c>
      <c r="B72" s="123"/>
      <c r="C72" s="123"/>
      <c r="D72" s="123"/>
      <c r="E72" s="123"/>
      <c r="F72" s="123"/>
      <c r="G72" s="123"/>
      <c r="H72" s="130"/>
    </row>
    <row r="73" spans="1:8" ht="45" customHeight="1" thickBot="1">
      <c r="A73" s="112" t="s">
        <v>102</v>
      </c>
      <c r="B73" s="112" t="s">
        <v>66</v>
      </c>
      <c r="C73" s="113" t="s">
        <v>67</v>
      </c>
      <c r="D73" s="112" t="s">
        <v>66</v>
      </c>
      <c r="E73" s="157" t="s">
        <v>186</v>
      </c>
      <c r="F73" s="158"/>
      <c r="G73" s="159"/>
      <c r="H73" s="114">
        <v>7</v>
      </c>
    </row>
    <row r="74" spans="1:8" ht="45" customHeight="1" thickBot="1">
      <c r="A74" s="112" t="s">
        <v>103</v>
      </c>
      <c r="B74" s="112" t="s">
        <v>69</v>
      </c>
      <c r="C74" s="113" t="s">
        <v>67</v>
      </c>
      <c r="D74" s="112" t="s">
        <v>69</v>
      </c>
      <c r="E74" s="157"/>
      <c r="F74" s="158"/>
      <c r="G74" s="159"/>
      <c r="H74" s="114">
        <v>7</v>
      </c>
    </row>
    <row r="75" spans="1:8" ht="66.75" customHeight="1" thickBot="1">
      <c r="A75" s="112" t="s">
        <v>104</v>
      </c>
      <c r="B75" s="112" t="s">
        <v>71</v>
      </c>
      <c r="C75" s="113" t="s">
        <v>105</v>
      </c>
      <c r="D75" s="112" t="s">
        <v>71</v>
      </c>
      <c r="E75" s="157"/>
      <c r="F75" s="158"/>
      <c r="G75" s="159"/>
      <c r="H75" s="114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4"/>
      <c r="F76" s="155"/>
      <c r="G76" s="156"/>
      <c r="H76" s="25">
        <f>D68+E68+F68+G68+H68</f>
        <v>698.6499999999996</v>
      </c>
    </row>
    <row r="77" spans="1:8" ht="25.5" customHeight="1" thickBot="1">
      <c r="A77" s="122" t="s">
        <v>107</v>
      </c>
      <c r="B77" s="123"/>
      <c r="C77" s="123"/>
      <c r="D77" s="123"/>
      <c r="E77" s="123"/>
      <c r="F77" s="123"/>
      <c r="G77" s="123"/>
      <c r="H77" s="130"/>
    </row>
    <row r="78" spans="1:8" ht="54.75" customHeight="1" thickBot="1">
      <c r="A78" s="107" t="s">
        <v>108</v>
      </c>
      <c r="B78" s="107" t="s">
        <v>109</v>
      </c>
      <c r="C78" s="108" t="s">
        <v>67</v>
      </c>
      <c r="D78" s="107" t="s">
        <v>109</v>
      </c>
      <c r="E78" s="178" t="s">
        <v>187</v>
      </c>
      <c r="F78" s="179"/>
      <c r="G78" s="180"/>
      <c r="H78" s="109">
        <v>1</v>
      </c>
    </row>
    <row r="79" spans="1:8" ht="26.25" thickBot="1">
      <c r="A79" s="107" t="s">
        <v>110</v>
      </c>
      <c r="B79" s="107" t="s">
        <v>111</v>
      </c>
      <c r="C79" s="108" t="s">
        <v>67</v>
      </c>
      <c r="D79" s="107" t="s">
        <v>111</v>
      </c>
      <c r="E79" s="181"/>
      <c r="F79" s="182"/>
      <c r="G79" s="183"/>
      <c r="H79" s="110"/>
    </row>
    <row r="80" spans="1:8" ht="59.25" customHeight="1" thickBot="1">
      <c r="A80" s="107" t="s">
        <v>112</v>
      </c>
      <c r="B80" s="107" t="s">
        <v>113</v>
      </c>
      <c r="C80" s="108" t="s">
        <v>16</v>
      </c>
      <c r="D80" s="111" t="s">
        <v>113</v>
      </c>
      <c r="E80" s="175" t="s">
        <v>165</v>
      </c>
      <c r="F80" s="176"/>
      <c r="G80" s="176"/>
      <c r="H80" s="177"/>
    </row>
    <row r="81" ht="12.75">
      <c r="A81" s="1"/>
    </row>
    <row r="82" ht="12.75">
      <c r="A82" s="1"/>
    </row>
    <row r="83" spans="1:8" ht="38.25" customHeight="1">
      <c r="A83" s="174" t="s">
        <v>170</v>
      </c>
      <c r="B83" s="174"/>
      <c r="C83" s="174"/>
      <c r="D83" s="174"/>
      <c r="E83" s="174"/>
      <c r="F83" s="174"/>
      <c r="G83" s="174"/>
      <c r="H83" s="17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8" t="s">
        <v>115</v>
      </c>
      <c r="D86" s="149"/>
      <c r="E86" s="150"/>
    </row>
    <row r="87" spans="1:5" ht="18.75" customHeight="1" thickBot="1">
      <c r="A87" s="28">
        <v>2</v>
      </c>
      <c r="B87" s="4" t="s">
        <v>116</v>
      </c>
      <c r="C87" s="148" t="s">
        <v>117</v>
      </c>
      <c r="D87" s="149"/>
      <c r="E87" s="150"/>
    </row>
    <row r="88" spans="1:5" ht="16.5" customHeight="1" thickBot="1">
      <c r="A88" s="28">
        <v>3</v>
      </c>
      <c r="B88" s="4" t="s">
        <v>118</v>
      </c>
      <c r="C88" s="148" t="s">
        <v>119</v>
      </c>
      <c r="D88" s="149"/>
      <c r="E88" s="150"/>
    </row>
    <row r="89" spans="1:5" ht="13.5" thickBot="1">
      <c r="A89" s="28">
        <v>4</v>
      </c>
      <c r="B89" s="4" t="s">
        <v>16</v>
      </c>
      <c r="C89" s="148" t="s">
        <v>120</v>
      </c>
      <c r="D89" s="149"/>
      <c r="E89" s="150"/>
    </row>
    <row r="90" spans="1:5" ht="24" customHeight="1" thickBot="1">
      <c r="A90" s="28">
        <v>5</v>
      </c>
      <c r="B90" s="4" t="s">
        <v>86</v>
      </c>
      <c r="C90" s="148" t="s">
        <v>121</v>
      </c>
      <c r="D90" s="149"/>
      <c r="E90" s="150"/>
    </row>
    <row r="91" spans="1:5" ht="21" customHeight="1" thickBot="1">
      <c r="A91" s="29">
        <v>6</v>
      </c>
      <c r="B91" s="30" t="s">
        <v>122</v>
      </c>
      <c r="C91" s="148" t="s">
        <v>123</v>
      </c>
      <c r="D91" s="149"/>
      <c r="E91" s="150"/>
    </row>
    <row r="93" spans="2:3" ht="15">
      <c r="B93" s="115" t="s">
        <v>176</v>
      </c>
      <c r="C93" s="115"/>
    </row>
    <row r="94" spans="2:6" ht="72">
      <c r="B94" s="92" t="s">
        <v>177</v>
      </c>
      <c r="C94" s="104" t="s">
        <v>184</v>
      </c>
      <c r="D94" s="93" t="s">
        <v>178</v>
      </c>
      <c r="E94" s="94" t="s">
        <v>179</v>
      </c>
      <c r="F94" s="105" t="s">
        <v>185</v>
      </c>
    </row>
    <row r="95" spans="2:6" ht="22.5">
      <c r="B95" s="95" t="s">
        <v>180</v>
      </c>
      <c r="C95" s="97">
        <v>178.59</v>
      </c>
      <c r="D95" s="96">
        <v>1088.64</v>
      </c>
      <c r="E95" s="97">
        <v>725.34</v>
      </c>
      <c r="F95" s="106">
        <f>C95+E95</f>
        <v>903.9300000000001</v>
      </c>
    </row>
    <row r="96" spans="2:6" ht="22.5">
      <c r="B96" s="95" t="s">
        <v>181</v>
      </c>
      <c r="C96" s="97">
        <v>163.09</v>
      </c>
      <c r="D96" s="96">
        <v>1134.33</v>
      </c>
      <c r="E96" s="97">
        <v>717.67</v>
      </c>
      <c r="F96" s="106">
        <f>C96+E96</f>
        <v>880.76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2018-03-14T01:10:50Z</dcterms:modified>
  <cp:category/>
  <cp:version/>
  <cp:contentType/>
  <cp:contentStatus/>
</cp:coreProperties>
</file>