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<sst xmlns="http://schemas.openxmlformats.org/spreadsheetml/2006/main" count="93" uniqueCount="67">
  <si>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</si>
  <si>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</si>
  <si>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</si>
  <si>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</si>
  <si>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</si>
  <si>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</si>
  <si>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</si>
  <si>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</si>
  <si>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</si>
  <si>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</si>
  <si>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</si>
  <si>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</si>
  <si>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</si>
  <si>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</si>
  <si>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</si>
  <si>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</si>
  <si>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</si>
  <si>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</si>
  <si>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</si>
  <si>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</si>
  <si>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</si>
  <si>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</si>
  <si>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</si>
  <si>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</si>
  <si>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</si>
  <si>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</si>
  <si>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</si>
  <si>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</si>
  <si>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</si>
  <si>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</si>
  <si>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</si>
  <si>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</si>
  <si>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</si>
  <si>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</si>
  <si>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</si>
  <si>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</si>
  <si>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</si>
  <si>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</si>
  <si>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</si>
  <si>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</si>
  <si>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</si>
  <si>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</si>
  <si>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</si>
  <si>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</si>
  <si>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</si>
  <si>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</si>
  <si>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</si>
  <si>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</si>
  <si>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</si>
  <si>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</si>
  <si>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</si>
  <si>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</si>
  <si>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</si>
  <si>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</si>
  <si>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</si>
  <si>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</si>
  <si>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</si>
  <si>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</si>
  <si>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</si>
  <si>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</si>
  <si>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</si>
  <si>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</si>
  <si>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</si>
  <si>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</si>
  <si>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</si>
  <si>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 xml:space="preserve"> по ул.Зеленая, д.5</t>
  </si>
  <si>
    <t>Зеленая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</si>
</sst>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5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0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6;&#1069;&#1059;-3\&#1047;&#1077;&#1083;&#1077;&#1085;&#1072;&#1103;,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9">
          <cell r="F19">
            <v>1266.46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A29" sqref="A29:I29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9" t="s">
        <v>0</v>
      </c>
      <c r="B1" s="99"/>
      <c r="C1" s="99"/>
      <c r="D1" s="99"/>
      <c r="E1" s="99"/>
      <c r="F1" s="99"/>
      <c r="G1" s="99"/>
      <c r="H1" s="99"/>
      <c r="I1" s="1"/>
      <c r="J1" s="1"/>
      <c r="K1" s="1"/>
      <c r="L1" s="1"/>
      <c r="M1" s="1"/>
    </row>
    <row r="2" spans="1:13" ht="21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3"/>
      <c r="J2" s="3"/>
      <c r="K2" s="3"/>
      <c r="L2" s="3"/>
      <c r="M2" s="3"/>
    </row>
    <row r="3" spans="1:13" ht="21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3"/>
      <c r="J3" s="3"/>
      <c r="K3" s="3"/>
      <c r="L3" s="3"/>
      <c r="M3" s="3"/>
    </row>
    <row r="4" spans="1:13" ht="18.75" customHeight="1">
      <c r="A4" s="100" t="s">
        <v>65</v>
      </c>
      <c r="B4" s="100"/>
      <c r="C4" s="100"/>
      <c r="D4" s="100"/>
      <c r="E4" s="100"/>
      <c r="F4" s="100"/>
      <c r="G4" s="100"/>
      <c r="H4" s="100"/>
      <c r="I4" s="3"/>
      <c r="J4" s="3"/>
      <c r="K4" s="3"/>
      <c r="L4" s="3"/>
      <c r="M4" s="3"/>
    </row>
    <row r="5" spans="1:13" ht="23.25" customHeight="1">
      <c r="A5" s="93" t="s">
        <v>3</v>
      </c>
      <c r="B5" s="93"/>
      <c r="C5" s="93"/>
      <c r="D5" s="93"/>
      <c r="E5" s="93"/>
      <c r="F5" s="93"/>
      <c r="G5" s="93"/>
      <c r="H5" s="93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91" t="s">
        <v>66</v>
      </c>
      <c r="C7" s="11">
        <v>5</v>
      </c>
      <c r="D7" s="12"/>
    </row>
    <row r="8" spans="2:4" ht="27" customHeight="1">
      <c r="B8" s="13" t="s">
        <v>4</v>
      </c>
      <c r="C8" s="90">
        <v>686.9</v>
      </c>
      <c r="D8" s="14" t="s">
        <v>5</v>
      </c>
    </row>
    <row r="9" spans="2:4" ht="26.25" customHeight="1">
      <c r="B9" s="13" t="s">
        <v>6</v>
      </c>
      <c r="C9" s="90">
        <v>616.9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4" t="s">
        <v>10</v>
      </c>
      <c r="E11" s="95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6">
        <v>6864.72</v>
      </c>
      <c r="E12" s="97"/>
      <c r="F12" s="25">
        <f>5534.47</f>
        <v>5534.47</v>
      </c>
      <c r="G12" s="12">
        <f>D12-F12</f>
        <v>1330.25</v>
      </c>
      <c r="H12" s="12"/>
    </row>
    <row r="13" spans="1:8" ht="18" customHeight="1">
      <c r="A13" s="22"/>
      <c r="B13" s="23" t="s">
        <v>16</v>
      </c>
      <c r="C13" s="24" t="s">
        <v>15</v>
      </c>
      <c r="D13" s="96">
        <v>3787.92</v>
      </c>
      <c r="E13" s="97"/>
      <c r="F13" s="25">
        <f>3053.88</f>
        <v>3053.88</v>
      </c>
      <c r="G13" s="12">
        <f>D13-F13</f>
        <v>734.04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6864.72</v>
      </c>
      <c r="E16" s="35">
        <f>D16</f>
        <v>6864.72</v>
      </c>
      <c r="F16" s="35">
        <f>F12</f>
        <v>5534.47</v>
      </c>
      <c r="G16" s="23" t="s">
        <v>37</v>
      </c>
      <c r="H16" s="12">
        <f>D16-F16</f>
        <v>1330.25</v>
      </c>
    </row>
    <row r="17" spans="1:8" ht="25.5">
      <c r="A17" s="33"/>
      <c r="B17" s="34" t="s">
        <v>24</v>
      </c>
      <c r="C17" s="24" t="s">
        <v>15</v>
      </c>
      <c r="D17" s="35">
        <f>4125.84</f>
        <v>4125.84</v>
      </c>
      <c r="E17" s="35">
        <f>D17</f>
        <v>4125.84</v>
      </c>
      <c r="F17" s="35">
        <f>3326.32</f>
        <v>3326.32</v>
      </c>
      <c r="G17" s="23" t="s">
        <v>37</v>
      </c>
      <c r="H17" s="12">
        <f>D17-F17</f>
        <v>799.52</v>
      </c>
    </row>
    <row r="18" spans="1:8" ht="25.5">
      <c r="A18" s="33"/>
      <c r="B18" s="34" t="s">
        <v>25</v>
      </c>
      <c r="C18" s="24" t="s">
        <v>15</v>
      </c>
      <c r="D18" s="35">
        <f>0</f>
        <v>0</v>
      </c>
      <c r="E18" s="35">
        <f>D18</f>
        <v>0</v>
      </c>
      <c r="F18" s="35">
        <v>0</v>
      </c>
      <c r="G18" s="23" t="s">
        <v>37</v>
      </c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 t="s">
        <v>37</v>
      </c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4581.36</v>
      </c>
      <c r="E20" s="35">
        <f>D20</f>
        <v>4581.36</v>
      </c>
      <c r="F20" s="35">
        <f>3875.9</f>
        <v>3875.9</v>
      </c>
      <c r="G20" s="23" t="s">
        <v>37</v>
      </c>
      <c r="H20" s="12">
        <f>D20-F20</f>
        <v>705.4599999999996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3787.92</v>
      </c>
      <c r="E23" s="39"/>
      <c r="F23" s="40">
        <f>H48</f>
        <v>0</v>
      </c>
      <c r="G23" s="39">
        <f>D23-F23</f>
        <v>3787.92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2990.09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1723.63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'[1]Лист3'!$F$19</f>
        <v>1266.46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2990.09</v>
      </c>
      <c r="I28" s="43"/>
    </row>
    <row r="29" spans="1:13" ht="18" customHeight="1">
      <c r="A29" s="98" t="s">
        <v>38</v>
      </c>
      <c r="B29" s="98"/>
      <c r="C29" s="98"/>
      <c r="D29" s="98"/>
      <c r="E29" s="98"/>
      <c r="F29" s="98"/>
      <c r="G29" s="98"/>
      <c r="H29" s="98"/>
      <c r="I29" s="98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66</v>
      </c>
      <c r="C31" s="65">
        <v>5</v>
      </c>
      <c r="D31" s="65"/>
      <c r="E31" s="66"/>
      <c r="F31" s="66"/>
      <c r="G31" s="67"/>
      <c r="H31" s="86"/>
      <c r="I31" s="86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7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98" t="s">
        <v>53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66</v>
      </c>
      <c r="C35" s="81">
        <v>5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7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2" t="s">
        <v>63</v>
      </c>
      <c r="C37" s="92"/>
      <c r="D37" s="92"/>
      <c r="E37" s="92"/>
      <c r="F37" s="92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8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8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8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2" t="s">
        <v>36</v>
      </c>
      <c r="B41" s="92"/>
      <c r="C41" s="92"/>
      <c r="D41" s="92"/>
      <c r="E41" s="92"/>
      <c r="F41" s="92"/>
      <c r="G41" s="92"/>
      <c r="H41" s="92"/>
      <c r="I41" s="92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89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  <mergeCell ref="A33:M33"/>
    <mergeCell ref="B37:F3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2015-04-16T06:53:39Z</dcterms:modified>
  <cp:category/>
  <cp:version/>
  <cp:contentType/>
  <cp:contentStatus/>
</cp:coreProperties>
</file>