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<sst xmlns="http://schemas.openxmlformats.org/spreadsheetml/2006/main" count="290" uniqueCount="187">
  <si>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</si>
  <si>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</si>
  <si>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</si>
  <si>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</si>
  <si>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</si>
  <si>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</si>
  <si>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</si>
  <si>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</si>
  <si>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</si>
  <si>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</si>
  <si>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</si>
  <si>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</si>
  <si>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</si>
  <si>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</si>
  <si>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</si>
  <si>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</si>
  <si>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</si>
  <si>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</si>
  <si>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</si>
  <si>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</si>
  <si>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</si>
  <si>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</si>
  <si>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</si>
  <si>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</si>
  <si>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</si>
  <si>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</si>
  <si>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</si>
  <si>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</si>
  <si>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</si>
  <si>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</si>
  <si>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</si>
  <si>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</si>
  <si>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</si>
  <si>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</si>
  <si>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</si>
  <si>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</si>
  <si>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</si>
  <si>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</si>
  <si>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</si>
  <si>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</si>
  <si>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</si>
  <si>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</si>
  <si>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</si>
  <si>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</si>
  <si>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</si>
  <si>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</si>
  <si>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</si>
  <si>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</si>
  <si>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</si>
  <si>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</si>
  <si>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</si>
  <si>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</si>
  <si>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</si>
  <si>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</si>
  <si>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</si>
  <si>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</si>
  <si>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</si>
  <si>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</si>
  <si>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</si>
  <si>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</si>
  <si>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</si>
  <si>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</si>
  <si>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</si>
  <si>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</si>
  <si>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</si>
  <si>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</si>
  <si>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</si>
  <si>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</si>
  <si>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</si>
  <si>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</si>
  <si>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</si>
  <si>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</si>
  <si>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</si>
  <si>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</si>
  <si>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</si>
  <si>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</si>
  <si>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</si>
  <si>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</si>
  <si>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</si>
  <si>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</si>
  <si>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</si>
  <si>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</si>
  <si>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</si>
  <si>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</si>
  <si>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</si>
  <si>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</si>
  <si>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</si>
  <si>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</si>
  <si>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</si>
  <si>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</si>
  <si>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</si>
  <si>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</si>
  <si>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</si>
  <si>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</si>
  <si>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</si>
  <si>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</si>
  <si>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</si>
  <si>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</si>
  <si>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</si>
  <si>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</si>
  <si>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</si>
  <si>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</si>
  <si>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</si>
  <si>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</si>
  <si>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</si>
  <si>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</si>
  <si>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</si>
  <si>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</si>
  <si>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</si>
  <si>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</si>
  <si>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</si>
  <si>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</si>
  <si>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</si>
  <si>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</si>
  <si>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</si>
  <si>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</si>
  <si>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</si>
  <si>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</si>
  <si>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</si>
  <si>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</si>
  <si>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</si>
  <si>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</si>
  <si>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</si>
  <si>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</si>
  <si>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</si>
  <si>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</si>
  <si>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</si>
  <si>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</si>
  <si>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</si>
  <si>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</si>
  <si>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</si>
  <si>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</si>
  <si>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</si>
  <si>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</si>
  <si>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</si>
  <si>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</si>
  <si>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</si>
  <si>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</si>
  <si>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</si>
  <si>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</si>
  <si>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</si>
  <si>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</si>
  <si>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</si>
  <si>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</si>
  <si>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</si>
  <si>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</si>
  <si>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</si>
  <si>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</si>
  <si>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</si>
  <si>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</si>
  <si>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</si>
  <si>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</si>
  <si>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</si>
  <si>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</si>
  <si>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</si>
  <si>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</si>
  <si>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</si>
  <si>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</si>
  <si>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</si>
  <si>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</si>
  <si>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</si>
  <si>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</si>
  <si>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</si>
  <si>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</si>
  <si>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</si>
  <si>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</si>
  <si>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</si>
  <si>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</si>
  <si>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</si>
  <si>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</si>
  <si>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</si>
  <si>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</si>
  <si>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</si>
  <si>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</si>
  <si>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</si>
  <si>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</si>
  <si>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</si>
  <si>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</si>
  <si>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</si>
  <si>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</si>
  <si>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</si>
  <si>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</si>
  <si>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</si>
  <si>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12                                                                                                             </t>
  </si>
  <si>
    <t>за 2021 год</t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</si>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</sst>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95">
      <selection activeCell="D98" sqref="D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183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184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44561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56346.26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11995.3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G14+G15+G21+G22+G23+G24</f>
        <v>79229.28</v>
      </c>
      <c r="H13" s="96"/>
      <c r="J13" s="127">
        <f>G13-G33</f>
        <v>79229.28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18984</v>
      </c>
      <c r="H14" s="5"/>
      <c r="L14" s="116">
        <f>G14+G15+G21+G22+G23+G24+G25-G33</f>
        <v>80395.86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9743.52</v>
      </c>
      <c r="H15" s="5"/>
    </row>
    <row r="16" spans="1:8" ht="26.25" customHeight="1" thickBot="1">
      <c r="A16" s="4"/>
      <c r="B16" s="6"/>
      <c r="C16" s="3" t="s">
        <v>16</v>
      </c>
      <c r="D16" s="147" t="s">
        <v>146</v>
      </c>
      <c r="E16" s="148"/>
      <c r="F16" s="149"/>
      <c r="G16" s="74">
        <v>10064.51</v>
      </c>
      <c r="H16" s="5"/>
    </row>
    <row r="17" spans="1:13" ht="13.5" customHeight="1" thickBot="1">
      <c r="A17" s="4"/>
      <c r="B17" s="6"/>
      <c r="C17" s="3" t="s">
        <v>16</v>
      </c>
      <c r="D17" s="147" t="s">
        <v>147</v>
      </c>
      <c r="E17" s="148"/>
      <c r="F17" s="149"/>
      <c r="G17" s="75">
        <v>941.54</v>
      </c>
      <c r="H17" s="43"/>
      <c r="M17" s="116">
        <f>G15+G32-G16</f>
        <v>-320.9899999999998</v>
      </c>
    </row>
    <row r="18" spans="1:8" ht="13.5" customHeight="1" thickBot="1">
      <c r="A18" s="4"/>
      <c r="B18" s="6"/>
      <c r="C18" s="3" t="s">
        <v>16</v>
      </c>
      <c r="D18" s="147" t="s">
        <v>148</v>
      </c>
      <c r="E18" s="148"/>
      <c r="F18" s="149"/>
      <c r="G18" s="59">
        <v>11524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56346.26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54886.770000000004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17611.68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70" t="s">
        <v>141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70" t="s">
        <v>142</v>
      </c>
      <c r="E23" s="171"/>
      <c r="F23" s="172"/>
      <c r="G23" s="58">
        <v>3751.08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8" t="s">
        <v>143</v>
      </c>
      <c r="E24" s="189"/>
      <c r="F24" s="190"/>
      <c r="G24" s="58">
        <v>29139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8" t="s">
        <v>175</v>
      </c>
      <c r="E25" s="189"/>
      <c r="F25" s="190"/>
      <c r="G25" s="58">
        <v>1166.58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96372.24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96372.24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159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181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160</v>
      </c>
      <c r="E34" s="148"/>
      <c r="F34" s="148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47" t="s">
        <v>171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162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161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182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151259.01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54886.770000000004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7" t="s">
        <v>57</v>
      </c>
      <c r="E42" s="148"/>
      <c r="F42" s="149"/>
      <c r="G42" s="44">
        <f>G12+G13+G32-G26</f>
        <v>-5147.6600000000035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11524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4.15</v>
      </c>
      <c r="F46" s="64" t="s">
        <v>133</v>
      </c>
      <c r="G46" s="54">
        <v>3848006622</v>
      </c>
      <c r="H46" s="55">
        <f>G14</f>
        <v>18984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17611.68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3751.08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29139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81009.76000000001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135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-576.2700000000004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25.85141896489613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12916.92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13493.19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-576.2700000000004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12916.92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137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137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/>
      <c r="F81" s="192"/>
      <c r="G81" s="193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/>
      <c r="F82" s="195"/>
      <c r="G82" s="196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98" t="s">
        <v>152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157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163</v>
      </c>
      <c r="C96" s="130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2188.23</v>
      </c>
      <c r="D98" s="118"/>
      <c r="E98" s="86"/>
      <c r="F98" s="86">
        <f>C98+D98-E98</f>
        <v>2188.23</v>
      </c>
    </row>
    <row r="99" spans="2:6" ht="22.5">
      <c r="B99" s="85" t="s">
        <v>167</v>
      </c>
      <c r="C99" s="78">
        <v>420.9</v>
      </c>
      <c r="D99" s="118"/>
      <c r="E99" s="86"/>
      <c r="F99" s="86">
        <f>C99+D99-E99</f>
        <v>420.9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2022-03-04T06:24:22Z</dcterms:modified>
  <cp:category/>
  <cp:version/>
  <cp:contentType/>
  <cp:contentStatus/>
</cp:coreProperties>
</file>