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<sst xmlns="http://schemas.openxmlformats.org/spreadsheetml/2006/main" count="291" uniqueCount="187">
  <si>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</si>
  <si>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</si>
  <si>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</si>
  <si>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</si>
  <si>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</si>
  <si>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</si>
  <si>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</si>
  <si>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</si>
  <si>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</si>
  <si>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</si>
  <si>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</si>
  <si>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</si>
  <si>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</si>
  <si>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</si>
  <si>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</si>
  <si>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</si>
  <si>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</si>
  <si>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</si>
  <si>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</si>
  <si>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</si>
  <si>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</si>
  <si>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</si>
  <si>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</si>
  <si>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</si>
  <si>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</si>
  <si>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</si>
  <si>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</si>
  <si>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</si>
  <si>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</si>
  <si>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</si>
  <si>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</si>
  <si>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</si>
  <si>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</si>
  <si>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</si>
  <si>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</si>
  <si>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</si>
  <si>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</si>
  <si>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</si>
  <si>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</si>
  <si>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</si>
  <si>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</si>
  <si>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</si>
  <si>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</si>
  <si>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</si>
  <si>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</si>
  <si>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</si>
  <si>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</si>
  <si>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</si>
  <si>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</si>
  <si>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</si>
  <si>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</si>
  <si>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</si>
  <si>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</si>
  <si>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</si>
  <si>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</si>
  <si>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</si>
  <si>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</si>
  <si>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</si>
  <si>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</si>
  <si>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</si>
  <si>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</si>
  <si>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</si>
  <si>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</si>
  <si>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</si>
  <si>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</si>
  <si>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</si>
  <si>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</si>
  <si>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</si>
  <si>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</si>
  <si>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</si>
  <si>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</si>
  <si>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</si>
  <si>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</si>
  <si>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</si>
  <si>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</si>
  <si>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</si>
  <si>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</si>
  <si>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</si>
  <si>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</si>
  <si>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</si>
  <si>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</si>
  <si>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</si>
  <si>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</si>
  <si>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</si>
  <si>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</si>
  <si>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</si>
  <si>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</si>
  <si>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</si>
  <si>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</si>
  <si>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</si>
  <si>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</si>
  <si>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</si>
  <si>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</si>
  <si>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</si>
  <si>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</si>
  <si>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</si>
  <si>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</si>
  <si>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</si>
  <si>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</si>
  <si>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</si>
  <si>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</si>
  <si>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</si>
  <si>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</si>
  <si>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</si>
  <si>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</si>
  <si>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</si>
  <si>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</si>
  <si>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</si>
  <si>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</si>
  <si>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</si>
  <si>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</si>
  <si>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</si>
  <si>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</si>
  <si>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</si>
  <si>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</si>
  <si>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</si>
  <si>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</si>
  <si>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</si>
  <si>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</si>
  <si>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</si>
  <si>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</si>
  <si>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</si>
  <si>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</si>
  <si>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</si>
  <si>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</si>
  <si>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</si>
  <si>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</si>
  <si>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</si>
  <si>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</si>
  <si>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</si>
  <si>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</si>
  <si>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</si>
  <si>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</si>
  <si>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</si>
  <si>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</si>
  <si>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</si>
  <si>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</si>
  <si>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</si>
  <si>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</si>
  <si>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</si>
  <si>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</si>
  <si>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</si>
  <si>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</si>
  <si>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</si>
  <si>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</si>
  <si>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</si>
  <si>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</si>
  <si>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</si>
  <si>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</si>
  <si>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</si>
  <si>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</si>
  <si>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</si>
  <si>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</si>
  <si>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</si>
  <si>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</si>
  <si>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</si>
  <si>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</si>
  <si>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</si>
  <si>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</si>
  <si>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</si>
  <si>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</si>
  <si>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</si>
  <si>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</si>
  <si>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</si>
  <si>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</si>
  <si>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</si>
  <si>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</si>
  <si>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</si>
  <si>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</si>
  <si>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</si>
  <si>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</si>
  <si>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</si>
  <si>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</si>
  <si>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</si>
  <si>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</si>
  <si>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</si>
  <si>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</si>
  <si>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</si>
  <si>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</si>
  <si>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</si>
  <si>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</si>
  <si>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</si>
  <si>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</si>
  <si>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</si>
  <si>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26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</si>
  <si>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</si>
  <si>
    <t>1,1а,2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</si>
</sst>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39" borderId="0" xfId="0" applyFill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184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0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1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2">
        <v>44926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-7854.75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3">
        <v>75063.47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8" t="s">
        <v>23</v>
      </c>
      <c r="E12" s="149"/>
      <c r="F12" s="150"/>
      <c r="G12" s="74">
        <f>G13+G14+G20+G21+G22+G23+G31</f>
        <v>266787.03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53195.16</v>
      </c>
      <c r="H13" s="5"/>
      <c r="L13" s="119">
        <f>G13+G14+G20+G21+G22+G23+G24-G32</f>
        <v>285005.7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5">
        <v>34544.53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6">
        <v>35947.06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7">
        <v>6001.97</v>
      </c>
      <c r="H16" s="44"/>
      <c r="M16" s="119">
        <f>G14+G31-G15</f>
        <v>-1402.5299999999988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60">
        <v>5072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v>-25161.87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3">
        <f>G18+G15-G17</f>
        <v>5713.189999999999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62440.08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6" t="s">
        <v>141</v>
      </c>
      <c r="E21" s="137"/>
      <c r="F21" s="138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6" t="s">
        <v>142</v>
      </c>
      <c r="E22" s="137"/>
      <c r="F22" s="138"/>
      <c r="G22" s="59">
        <v>13298.66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9" t="s">
        <v>143</v>
      </c>
      <c r="E23" s="140"/>
      <c r="F23" s="141"/>
      <c r="G23" s="59">
        <v>103308.6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9" t="s">
        <v>175</v>
      </c>
      <c r="E24" s="140"/>
      <c r="F24" s="141"/>
      <c r="G24" s="59">
        <v>18218.67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6" t="s">
        <v>35</v>
      </c>
      <c r="E25" s="137"/>
      <c r="F25" s="138"/>
      <c r="G25" s="72">
        <f>G26+G33</f>
        <v>274062.35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7">
        <v>274062.35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2"/>
      <c r="H30" s="68"/>
      <c r="I30" s="65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70">
        <v>0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0" t="s">
        <v>51</v>
      </c>
      <c r="E38" s="131"/>
      <c r="F38" s="135"/>
      <c r="G38" s="61">
        <f>G25+G40</f>
        <v>279775.54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9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3">
        <f>G19</f>
        <v>5713.189999999999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5">
        <f>G11+G12+G31-G25</f>
        <v>67788.15000000002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5072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0">
        <v>3.28</v>
      </c>
      <c r="F45" s="66" t="s">
        <v>133</v>
      </c>
      <c r="G45" s="55">
        <v>3837002062</v>
      </c>
      <c r="H45" s="56">
        <f>G13</f>
        <v>53195.16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62440.08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13298.66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103308.6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6">
        <f>SUM(H44:H48)</f>
        <v>237314.5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104" t="s">
        <v>65</v>
      </c>
      <c r="B51" s="104" t="s">
        <v>66</v>
      </c>
      <c r="C51" s="105" t="s">
        <v>67</v>
      </c>
      <c r="D51" s="153" t="s">
        <v>135</v>
      </c>
      <c r="E51" s="154"/>
      <c r="F51" s="106">
        <v>0</v>
      </c>
      <c r="G51" s="104"/>
      <c r="H51" s="107"/>
    </row>
    <row r="52" spans="1:8" ht="45.75" customHeight="1" thickBot="1">
      <c r="A52" s="104" t="s">
        <v>68</v>
      </c>
      <c r="B52" s="104" t="s">
        <v>69</v>
      </c>
      <c r="C52" s="105" t="s">
        <v>67</v>
      </c>
      <c r="D52" s="153" t="s">
        <v>69</v>
      </c>
      <c r="E52" s="154"/>
      <c r="F52" s="106">
        <v>0</v>
      </c>
      <c r="G52" s="104"/>
      <c r="H52" s="107"/>
    </row>
    <row r="53" spans="1:8" ht="41.25" customHeight="1" thickBot="1">
      <c r="A53" s="104" t="s">
        <v>176</v>
      </c>
      <c r="B53" s="104" t="s">
        <v>70</v>
      </c>
      <c r="C53" s="105" t="s">
        <v>67</v>
      </c>
      <c r="D53" s="153" t="s">
        <v>70</v>
      </c>
      <c r="E53" s="154"/>
      <c r="F53" s="106">
        <v>0</v>
      </c>
      <c r="G53" s="104"/>
      <c r="H53" s="107"/>
    </row>
    <row r="54" spans="1:8" ht="37.5" customHeight="1" thickBot="1">
      <c r="A54" s="104" t="s">
        <v>71</v>
      </c>
      <c r="B54" s="104" t="s">
        <v>72</v>
      </c>
      <c r="C54" s="105" t="s">
        <v>16</v>
      </c>
      <c r="D54" s="153" t="s">
        <v>72</v>
      </c>
      <c r="E54" s="154"/>
      <c r="F54" s="106">
        <v>0</v>
      </c>
      <c r="G54" s="104"/>
      <c r="H54" s="107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2" t="s">
        <v>15</v>
      </c>
      <c r="E56" s="143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2" t="s">
        <v>18</v>
      </c>
      <c r="E57" s="143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2" t="s">
        <v>20</v>
      </c>
      <c r="E58" s="143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2" t="s">
        <v>53</v>
      </c>
      <c r="E59" s="143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2" t="s">
        <v>55</v>
      </c>
      <c r="E60" s="143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5" t="s">
        <v>57</v>
      </c>
      <c r="E61" s="196"/>
      <c r="F61" s="52">
        <f>D68+E68+F68+G68+H68</f>
        <v>-779.9599999999991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3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8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3">
        <f>D66/499.66</f>
        <v>87.29391986550854</v>
      </c>
      <c r="E65" s="93"/>
      <c r="F65" s="81"/>
      <c r="G65" s="82"/>
      <c r="H65" s="109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43617.28</v>
      </c>
      <c r="E66" s="91"/>
      <c r="F66" s="123"/>
      <c r="G66" s="124"/>
      <c r="H66" s="110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44397.24</v>
      </c>
      <c r="E67" s="91"/>
      <c r="F67" s="123"/>
      <c r="G67" s="125"/>
      <c r="H67" s="111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1">
        <f>D66-D67</f>
        <v>-779.9599999999991</v>
      </c>
      <c r="E68" s="91"/>
      <c r="F68" s="123"/>
      <c r="G68" s="125"/>
      <c r="H68" s="111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43617.28</v>
      </c>
      <c r="E69" s="92"/>
      <c r="F69" s="126"/>
      <c r="G69" s="126"/>
      <c r="H69" s="94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2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5" t="s">
        <v>66</v>
      </c>
      <c r="C75" s="96" t="s">
        <v>67</v>
      </c>
      <c r="D75" s="95" t="s">
        <v>66</v>
      </c>
      <c r="E75" s="132"/>
      <c r="F75" s="133"/>
      <c r="G75" s="134"/>
      <c r="H75" s="97"/>
    </row>
    <row r="76" spans="1:8" ht="45" customHeight="1" thickBot="1">
      <c r="A76" s="4" t="s">
        <v>103</v>
      </c>
      <c r="B76" s="95" t="s">
        <v>69</v>
      </c>
      <c r="C76" s="96" t="s">
        <v>67</v>
      </c>
      <c r="D76" s="95" t="s">
        <v>69</v>
      </c>
      <c r="E76" s="132"/>
      <c r="F76" s="133"/>
      <c r="G76" s="134"/>
      <c r="H76" s="97"/>
    </row>
    <row r="77" spans="1:8" ht="66.75" customHeight="1" thickBot="1">
      <c r="A77" s="4" t="s">
        <v>105</v>
      </c>
      <c r="B77" s="95" t="s">
        <v>70</v>
      </c>
      <c r="C77" s="96" t="s">
        <v>104</v>
      </c>
      <c r="D77" s="95" t="s">
        <v>70</v>
      </c>
      <c r="E77" s="132"/>
      <c r="F77" s="133"/>
      <c r="G77" s="134"/>
      <c r="H77" s="97"/>
    </row>
    <row r="78" spans="1:8" ht="46.5" customHeight="1" thickBot="1">
      <c r="A78" s="4" t="s">
        <v>107</v>
      </c>
      <c r="B78" s="95" t="s">
        <v>72</v>
      </c>
      <c r="C78" s="96" t="s">
        <v>16</v>
      </c>
      <c r="D78" s="95" t="s">
        <v>72</v>
      </c>
      <c r="E78" s="172"/>
      <c r="F78" s="173"/>
      <c r="G78" s="174"/>
      <c r="H78" s="97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14" t="s">
        <v>108</v>
      </c>
      <c r="C80" s="115" t="s">
        <v>67</v>
      </c>
      <c r="D80" s="114" t="s">
        <v>108</v>
      </c>
      <c r="E80" s="162" t="s">
        <v>186</v>
      </c>
      <c r="F80" s="163"/>
      <c r="G80" s="164"/>
      <c r="H80" s="116"/>
    </row>
    <row r="81" spans="1:8" ht="26.25" thickBot="1">
      <c r="A81" s="4" t="s">
        <v>111</v>
      </c>
      <c r="B81" s="114" t="s">
        <v>110</v>
      </c>
      <c r="C81" s="115" t="s">
        <v>67</v>
      </c>
      <c r="D81" s="114" t="s">
        <v>110</v>
      </c>
      <c r="E81" s="165" t="s">
        <v>186</v>
      </c>
      <c r="F81" s="166"/>
      <c r="G81" s="167"/>
      <c r="H81" s="117"/>
    </row>
    <row r="82" spans="1:8" ht="59.25" customHeight="1" thickBot="1">
      <c r="A82" s="4" t="s">
        <v>177</v>
      </c>
      <c r="B82" s="114" t="s">
        <v>112</v>
      </c>
      <c r="C82" s="115" t="s">
        <v>16</v>
      </c>
      <c r="D82" s="118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9" t="s">
        <v>114</v>
      </c>
      <c r="D88" s="160"/>
      <c r="E88" s="161"/>
    </row>
    <row r="89" spans="1:5" ht="18.75" customHeight="1" thickBot="1">
      <c r="A89" s="26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6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6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6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7">
        <v>6</v>
      </c>
      <c r="B93" s="28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3" t="s">
        <v>164</v>
      </c>
      <c r="C96" s="84" t="s">
        <v>173</v>
      </c>
      <c r="D96" s="86" t="s">
        <v>185</v>
      </c>
      <c r="E96" s="85" t="s">
        <v>172</v>
      </c>
      <c r="F96" s="87" t="s">
        <v>165</v>
      </c>
    </row>
    <row r="97" spans="2:6" ht="22.5">
      <c r="B97" s="88" t="s">
        <v>166</v>
      </c>
      <c r="C97" s="80">
        <v>9429.68</v>
      </c>
      <c r="D97" s="127">
        <v>101.43</v>
      </c>
      <c r="E97" s="128"/>
      <c r="F97" s="89">
        <f>C97+D97-E97</f>
        <v>9531.11</v>
      </c>
    </row>
    <row r="98" spans="2:6" ht="22.5">
      <c r="B98" s="88" t="s">
        <v>167</v>
      </c>
      <c r="C98" s="80">
        <v>5154.12</v>
      </c>
      <c r="D98" s="127">
        <v>0</v>
      </c>
      <c r="E98" s="128"/>
      <c r="F98" s="89">
        <f>C98+D98-E98</f>
        <v>5154.12</v>
      </c>
    </row>
    <row r="99" spans="4:5" ht="12.75">
      <c r="D99" s="129"/>
      <c r="E99" s="129"/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2023-03-03T05:28:32Z</dcterms:modified>
  <cp:category/>
  <cp:version/>
  <cp:contentType/>
  <cp:contentStatus/>
</cp:coreProperties>
</file>